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9" activeTab="0"/>
  </bookViews>
  <sheets>
    <sheet name="CHALLENGE_MANCHE 1" sheetId="1" r:id="rId1"/>
  </sheets>
  <definedNames>
    <definedName name="_xlnm._FilterDatabase">#REF!</definedName>
    <definedName name="_xlnm._FilterDatabase_1">'CHALLENGE_MANCHE 1'!$A$2:$Q$37</definedName>
    <definedName name="_xlnm._FilterDatabase_1_1">#REF!</definedName>
    <definedName name="_xlnm._FilterDatabase_1_1_1">'CHALLENGE_MANCHE 1'!$A$2:$Q$37</definedName>
    <definedName name="_xlnm._FilterDatabase_1_1_1_1">#REF!</definedName>
    <definedName name="_xlnm._FilterDatabase_2">#REF!</definedName>
    <definedName name="_xlnm._FilterDatabase_3">"#REF!"</definedName>
    <definedName name="_xlnm.Print_Area">'CHALLENGE_MANCHE 1'!$A$1:$Q$37</definedName>
    <definedName name="_xlnm.Print_Area_1">#REF!</definedName>
    <definedName name="_xlnm.Print_Area_1_1">#REF!</definedName>
    <definedName name="_xlnm.Print_Titles">'CHALLENGE_MANCHE 1'!$1:$2</definedName>
    <definedName name="_xlnm.Print_Titles_1">#REF!</definedName>
    <definedName name="_xlnm.Print_Titles_1_1">#REF!</definedName>
    <definedName name="Excel_BuiltIn__FilterDatabase">#REF!</definedName>
    <definedName name="Excel_BuiltIn__FilterDatabase_1">#REF!</definedName>
    <definedName name="Excel_BuiltIn__FilterDatabase_2">'CHALLENGE_MANCHE 1'!$A$2:$Q$64</definedName>
    <definedName name="Excel_BuiltIn__FilterDatabase_2_1">'CHALLENGE_MANCHE 1'!$A$2:$Q$81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6">#REF!</definedName>
    <definedName name="Excel_BuiltIn_Print_Area_1">'CHALLENGE_MANCHE 1'!$A$1:$Q$37</definedName>
    <definedName name="_xlnm.Print_Titles" localSheetId="0">'CHALLENGE_MANCHE 1'!$1:$2</definedName>
    <definedName name="_xlnm.Print_Area" localSheetId="0">'CHALLENGE_MANCHE 1'!$A$3:$Q$51</definedName>
  </definedNames>
  <calcPr fullCalcOnLoad="1"/>
</workbook>
</file>

<file path=xl/sharedStrings.xml><?xml version="1.0" encoding="utf-8"?>
<sst xmlns="http://schemas.openxmlformats.org/spreadsheetml/2006/main" count="208" uniqueCount="104">
  <si>
    <t>RESULTATS</t>
  </si>
  <si>
    <t>Total</t>
  </si>
  <si>
    <t>AGE</t>
  </si>
  <si>
    <t>H/F</t>
  </si>
  <si>
    <t xml:space="preserve">CATEGORIE </t>
  </si>
  <si>
    <t>CLUB</t>
  </si>
  <si>
    <t>DOS</t>
  </si>
  <si>
    <t>NOM</t>
  </si>
  <si>
    <t>PRENOM</t>
  </si>
  <si>
    <t>Chrono</t>
  </si>
  <si>
    <t>Place
1ère</t>
  </si>
  <si>
    <t>2ème
Course</t>
  </si>
  <si>
    <t>Place</t>
  </si>
  <si>
    <t>F</t>
  </si>
  <si>
    <t>BABY  FILLES</t>
  </si>
  <si>
    <t>*</t>
  </si>
  <si>
    <t>M</t>
  </si>
  <si>
    <t>Baby</t>
  </si>
  <si>
    <t>RSL</t>
  </si>
  <si>
    <t>NATHAN</t>
  </si>
  <si>
    <t>SUPER MINI FILLES</t>
  </si>
  <si>
    <t>(2007-2008)</t>
  </si>
  <si>
    <t>Super Mini</t>
  </si>
  <si>
    <t>Super mini</t>
  </si>
  <si>
    <t>PRS</t>
  </si>
  <si>
    <t>FITOUSSI</t>
  </si>
  <si>
    <t>SALOME</t>
  </si>
  <si>
    <t>RSSO</t>
  </si>
  <si>
    <t>POUJOL</t>
  </si>
  <si>
    <t>FANTINE</t>
  </si>
  <si>
    <t>H</t>
  </si>
  <si>
    <t>SUPER MINI GARCONS</t>
  </si>
  <si>
    <t>BOUAMAMA</t>
  </si>
  <si>
    <t>LUCA</t>
  </si>
  <si>
    <t>DYLAN</t>
  </si>
  <si>
    <t>GABRIEL</t>
  </si>
  <si>
    <t>LAMBERT</t>
  </si>
  <si>
    <t>VINCENT</t>
  </si>
  <si>
    <t>DELATTRE</t>
  </si>
  <si>
    <t>(2005-2006)</t>
  </si>
  <si>
    <t>PLAISANCE</t>
  </si>
  <si>
    <t>MINI GARCONS LOISIR</t>
  </si>
  <si>
    <t>MINI FILLES VITESSE</t>
  </si>
  <si>
    <t>Mini Vitesse</t>
  </si>
  <si>
    <t>FRUGIER</t>
  </si>
  <si>
    <t>JEANNE</t>
  </si>
  <si>
    <t>ALVA</t>
  </si>
  <si>
    <t>VRS</t>
  </si>
  <si>
    <t>MINI GARCONS VITESSE</t>
  </si>
  <si>
    <t xml:space="preserve">CHAUVET </t>
  </si>
  <si>
    <t>YANN</t>
  </si>
  <si>
    <t xml:space="preserve">LAMBERT </t>
  </si>
  <si>
    <t>ETIENNE</t>
  </si>
  <si>
    <t>GALY</t>
  </si>
  <si>
    <t xml:space="preserve">POUSSINES </t>
  </si>
  <si>
    <t>(2003-2004)</t>
  </si>
  <si>
    <t>Poussin</t>
  </si>
  <si>
    <t>SOUCARET</t>
  </si>
  <si>
    <t>AUDREY</t>
  </si>
  <si>
    <t>BEGUE</t>
  </si>
  <si>
    <t>MARION</t>
  </si>
  <si>
    <t xml:space="preserve">POUSSINS </t>
  </si>
  <si>
    <t>GAVALDA</t>
  </si>
  <si>
    <t>JOSEPH</t>
  </si>
  <si>
    <t>ROSSI</t>
  </si>
  <si>
    <t>LINO</t>
  </si>
  <si>
    <t>BENJAMINES</t>
  </si>
  <si>
    <t>(2001-2002)</t>
  </si>
  <si>
    <t>Benjamin</t>
  </si>
  <si>
    <t>EMILIE</t>
  </si>
  <si>
    <t>BENJAMIN</t>
  </si>
  <si>
    <t>Total participants</t>
  </si>
  <si>
    <t xml:space="preserve">MUNOZ </t>
  </si>
  <si>
    <t>MARCO</t>
  </si>
  <si>
    <t>BERDOULAT</t>
  </si>
  <si>
    <t>JULIA</t>
  </si>
  <si>
    <t xml:space="preserve">BONNEMAISON </t>
  </si>
  <si>
    <t>YAEL</t>
  </si>
  <si>
    <t>MASSIP</t>
  </si>
  <si>
    <t>GAUTHIER</t>
  </si>
  <si>
    <t>MAILLOT</t>
  </si>
  <si>
    <t>JORYS</t>
  </si>
  <si>
    <t>BRETON</t>
  </si>
  <si>
    <t>COUSTES</t>
  </si>
  <si>
    <t>JOSSELIN</t>
  </si>
  <si>
    <t>DUCOURNAU</t>
  </si>
  <si>
    <t>LUCAS</t>
  </si>
  <si>
    <t>BEL</t>
  </si>
  <si>
    <t>ZOE</t>
  </si>
  <si>
    <t>PEREZ</t>
  </si>
  <si>
    <t>MARIE</t>
  </si>
  <si>
    <t>QUENTIN</t>
  </si>
  <si>
    <t>MINIMES F</t>
  </si>
  <si>
    <t>MINIMES G</t>
  </si>
  <si>
    <t xml:space="preserve"> CHALLENGE PATINEUR 09/03/2014 LAUNAC</t>
  </si>
  <si>
    <t>BASSANETTI</t>
  </si>
  <si>
    <t>ROUSSEAU</t>
  </si>
  <si>
    <t>Ilan</t>
  </si>
  <si>
    <t>Mini Loisir</t>
  </si>
  <si>
    <t>ERIC</t>
  </si>
  <si>
    <t>Total
Chrono</t>
  </si>
  <si>
    <t>Place
Chrono</t>
  </si>
  <si>
    <t>Tour Lancé</t>
  </si>
  <si>
    <t>Place
TL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</si>
</sst>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yyyy"/>
  </numFmts>
  <fonts count="50">
    <font>
      <sz val="10"/>
      <name val="Arial"/>
      <family val="2"/>
    </font>
    <font>
      <sz val="10"/>
      <color indexed="8"/>
      <name val="Arial"/>
      <family val="2"/>
    </font>
    <font>
      <sz val="12"/>
      <name val="Albertus MT"/>
      <family val="1"/>
    </font>
    <font>
      <sz val="10"/>
      <name val="Albertus MT"/>
      <family val="1"/>
    </font>
    <font>
      <b/>
      <sz val="12"/>
      <name val="Albertus MT"/>
      <family val="1"/>
    </font>
    <font>
      <b/>
      <sz val="12"/>
      <name val="Comic Sans MS"/>
      <family val="4"/>
    </font>
    <font>
      <b/>
      <sz val="20"/>
      <name val="Comic Sans MS"/>
      <family val="4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0" fillId="0" borderId="0">
      <alignment/>
      <protection/>
    </xf>
    <xf numFmtId="0" fontId="39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15">
    <xf numFmtId="0" fontId="0" fillId="0" borderId="0" xfId="0" applyAlignment="1">
      <alignment/>
    </xf>
    <xf numFmtId="0" fontId="2" fillId="0" borderId="0" xfId="44" applyNumberFormat="1" applyFont="1">
      <alignment/>
      <protection/>
    </xf>
    <xf numFmtId="0" fontId="2" fillId="0" borderId="0" xfId="44" applyFont="1">
      <alignment/>
      <protection/>
    </xf>
    <xf numFmtId="49" fontId="2" fillId="0" borderId="0" xfId="44" applyNumberFormat="1" applyFont="1">
      <alignment/>
      <protection/>
    </xf>
    <xf numFmtId="164" fontId="3" fillId="0" borderId="0" xfId="44" applyNumberFormat="1" applyFont="1">
      <alignment/>
      <protection/>
    </xf>
    <xf numFmtId="0" fontId="3" fillId="0" borderId="0" xfId="44" applyFont="1">
      <alignment/>
      <protection/>
    </xf>
    <xf numFmtId="0" fontId="2" fillId="0" borderId="0" xfId="44" applyFont="1" applyAlignment="1">
      <alignment horizontal="center"/>
      <protection/>
    </xf>
    <xf numFmtId="0" fontId="2" fillId="0" borderId="0" xfId="44" applyFont="1" applyAlignment="1" applyProtection="1">
      <alignment horizontal="center"/>
      <protection/>
    </xf>
    <xf numFmtId="0" fontId="4" fillId="0" borderId="0" xfId="44" applyFont="1" applyAlignment="1">
      <alignment horizontal="center"/>
      <protection/>
    </xf>
    <xf numFmtId="0" fontId="7" fillId="33" borderId="10" xfId="44" applyNumberFormat="1" applyFont="1" applyFill="1" applyBorder="1" applyAlignment="1">
      <alignment horizontal="center" vertical="center"/>
      <protection/>
    </xf>
    <xf numFmtId="0" fontId="7" fillId="33" borderId="11" xfId="44" applyFont="1" applyFill="1" applyBorder="1" applyAlignment="1">
      <alignment horizontal="center" vertical="center"/>
      <protection/>
    </xf>
    <xf numFmtId="49" fontId="7" fillId="33" borderId="11" xfId="44" applyNumberFormat="1" applyFont="1" applyFill="1" applyBorder="1" applyAlignment="1">
      <alignment horizontal="center" vertical="center"/>
      <protection/>
    </xf>
    <xf numFmtId="0" fontId="7" fillId="33" borderId="11" xfId="44" applyFont="1" applyFill="1" applyBorder="1" applyAlignment="1">
      <alignment horizontal="center" vertical="center" wrapText="1"/>
      <protection/>
    </xf>
    <xf numFmtId="0" fontId="0" fillId="0" borderId="0" xfId="44" applyFont="1" applyAlignment="1">
      <alignment horizontal="center" vertical="center"/>
      <protection/>
    </xf>
    <xf numFmtId="0" fontId="0" fillId="0" borderId="0" xfId="44" applyFont="1" applyFill="1">
      <alignment/>
      <protection/>
    </xf>
    <xf numFmtId="0" fontId="10" fillId="34" borderId="12" xfId="44" applyFont="1" applyFill="1" applyBorder="1" applyAlignment="1">
      <alignment horizontal="center"/>
      <protection/>
    </xf>
    <xf numFmtId="0" fontId="1" fillId="0" borderId="0" xfId="44" applyFont="1" applyFill="1">
      <alignment/>
      <protection/>
    </xf>
    <xf numFmtId="0" fontId="0" fillId="0" borderId="0" xfId="44" applyFont="1">
      <alignment/>
      <protection/>
    </xf>
    <xf numFmtId="0" fontId="13" fillId="0" borderId="0" xfId="44" applyFont="1" applyFill="1">
      <alignment/>
      <protection/>
    </xf>
    <xf numFmtId="0" fontId="9" fillId="0" borderId="0" xfId="44" applyFont="1">
      <alignment/>
      <protection/>
    </xf>
    <xf numFmtId="164" fontId="0" fillId="0" borderId="0" xfId="44" applyNumberFormat="1" applyFont="1">
      <alignment/>
      <protection/>
    </xf>
    <xf numFmtId="0" fontId="0" fillId="0" borderId="0" xfId="44" applyFont="1" applyAlignment="1">
      <alignment horizontal="center"/>
      <protection/>
    </xf>
    <xf numFmtId="0" fontId="0" fillId="0" borderId="0" xfId="44" applyFont="1" applyAlignment="1" applyProtection="1">
      <alignment horizontal="center"/>
      <protection/>
    </xf>
    <xf numFmtId="0" fontId="14" fillId="0" borderId="0" xfId="44" applyNumberFormat="1" applyFont="1" applyAlignment="1">
      <alignment horizontal="center"/>
      <protection/>
    </xf>
    <xf numFmtId="0" fontId="0" fillId="0" borderId="13" xfId="0" applyFont="1" applyBorder="1" applyAlignment="1">
      <alignment/>
    </xf>
    <xf numFmtId="0" fontId="0" fillId="0" borderId="13" xfId="44" applyFont="1" applyBorder="1">
      <alignment/>
      <protection/>
    </xf>
    <xf numFmtId="164" fontId="1" fillId="0" borderId="13" xfId="44" applyNumberFormat="1" applyFont="1" applyFill="1" applyBorder="1" applyAlignment="1">
      <alignment horizontal="right"/>
      <protection/>
    </xf>
    <xf numFmtId="0" fontId="1" fillId="0" borderId="13" xfId="44" applyFont="1" applyFill="1" applyBorder="1" applyAlignment="1">
      <alignment horizontal="right"/>
      <protection/>
    </xf>
    <xf numFmtId="0" fontId="1" fillId="0" borderId="13" xfId="44" applyFont="1" applyFill="1" applyBorder="1" applyAlignment="1">
      <alignment horizontal="center"/>
      <protection/>
    </xf>
    <xf numFmtId="0" fontId="9" fillId="35" borderId="13" xfId="44" applyFont="1" applyFill="1" applyBorder="1" applyAlignment="1" applyProtection="1">
      <alignment horizontal="center"/>
      <protection/>
    </xf>
    <xf numFmtId="0" fontId="10" fillId="34" borderId="13" xfId="44" applyFont="1" applyFill="1" applyBorder="1" applyAlignment="1">
      <alignment horizontal="center"/>
      <protection/>
    </xf>
    <xf numFmtId="0" fontId="10" fillId="34" borderId="14" xfId="44" applyFont="1" applyFill="1" applyBorder="1" applyAlignment="1">
      <alignment horizontal="center"/>
      <protection/>
    </xf>
    <xf numFmtId="0" fontId="1" fillId="0" borderId="15" xfId="44" applyFont="1" applyFill="1" applyBorder="1" applyAlignment="1">
      <alignment horizontal="center"/>
      <protection/>
    </xf>
    <xf numFmtId="0" fontId="10" fillId="34" borderId="16" xfId="44" applyFont="1" applyFill="1" applyBorder="1" applyAlignment="1">
      <alignment horizontal="center"/>
      <protection/>
    </xf>
    <xf numFmtId="0" fontId="10" fillId="34" borderId="17" xfId="44" applyFont="1" applyFill="1" applyBorder="1" applyAlignment="1">
      <alignment horizontal="center"/>
      <protection/>
    </xf>
    <xf numFmtId="165" fontId="0" fillId="0" borderId="13" xfId="44" applyNumberFormat="1" applyFont="1" applyBorder="1">
      <alignment/>
      <protection/>
    </xf>
    <xf numFmtId="0" fontId="1" fillId="36" borderId="13" xfId="44" applyFont="1" applyFill="1" applyBorder="1" applyAlignment="1">
      <alignment horizontal="center"/>
      <protection/>
    </xf>
    <xf numFmtId="164" fontId="0" fillId="0" borderId="13" xfId="0" applyNumberFormat="1" applyFont="1" applyBorder="1" applyAlignment="1">
      <alignment/>
    </xf>
    <xf numFmtId="0" fontId="9" fillId="37" borderId="18" xfId="44" applyNumberFormat="1" applyFont="1" applyFill="1" applyBorder="1" applyAlignment="1">
      <alignment horizontal="center"/>
      <protection/>
    </xf>
    <xf numFmtId="0" fontId="9" fillId="37" borderId="19" xfId="44" applyFont="1" applyFill="1" applyBorder="1" applyAlignment="1">
      <alignment horizontal="center"/>
      <protection/>
    </xf>
    <xf numFmtId="0" fontId="9" fillId="37" borderId="19" xfId="44" applyFont="1" applyFill="1" applyBorder="1" applyAlignment="1">
      <alignment horizontal="left"/>
      <protection/>
    </xf>
    <xf numFmtId="0" fontId="9" fillId="37" borderId="20" xfId="44" applyFont="1" applyFill="1" applyBorder="1">
      <alignment/>
      <protection/>
    </xf>
    <xf numFmtId="0" fontId="9" fillId="36" borderId="21" xfId="44" applyNumberFormat="1" applyFont="1" applyFill="1" applyBorder="1" applyAlignment="1">
      <alignment horizontal="center"/>
      <protection/>
    </xf>
    <xf numFmtId="0" fontId="9" fillId="36" borderId="22" xfId="44" applyFont="1" applyFill="1" applyBorder="1" applyAlignment="1">
      <alignment horizontal="center"/>
      <protection/>
    </xf>
    <xf numFmtId="0" fontId="9" fillId="36" borderId="22" xfId="44" applyFont="1" applyFill="1" applyBorder="1">
      <alignment/>
      <protection/>
    </xf>
    <xf numFmtId="0" fontId="9" fillId="36" borderId="23" xfId="44" applyFont="1" applyFill="1" applyBorder="1">
      <alignment/>
      <protection/>
    </xf>
    <xf numFmtId="0" fontId="0" fillId="0" borderId="13" xfId="44" applyNumberFormat="1" applyFont="1" applyBorder="1">
      <alignment/>
      <protection/>
    </xf>
    <xf numFmtId="0" fontId="1" fillId="0" borderId="14" xfId="44" applyFont="1" applyFill="1" applyBorder="1" applyAlignment="1">
      <alignment horizontal="center"/>
      <protection/>
    </xf>
    <xf numFmtId="0" fontId="0" fillId="0" borderId="13" xfId="44" applyFont="1" applyBorder="1" applyAlignment="1">
      <alignment horizontal="center"/>
      <protection/>
    </xf>
    <xf numFmtId="0" fontId="1" fillId="0" borderId="24" xfId="44" applyFont="1" applyFill="1" applyBorder="1" applyAlignment="1">
      <alignment horizontal="center"/>
      <protection/>
    </xf>
    <xf numFmtId="0" fontId="1" fillId="0" borderId="25" xfId="44" applyFont="1" applyFill="1" applyBorder="1" applyAlignment="1">
      <alignment horizontal="center"/>
      <protection/>
    </xf>
    <xf numFmtId="0" fontId="1" fillId="0" borderId="26" xfId="44" applyFont="1" applyFill="1" applyBorder="1" applyAlignment="1">
      <alignment horizontal="center"/>
      <protection/>
    </xf>
    <xf numFmtId="0" fontId="11" fillId="35" borderId="13" xfId="44" applyFont="1" applyFill="1" applyBorder="1" applyAlignment="1" applyProtection="1">
      <alignment horizontal="center"/>
      <protection/>
    </xf>
    <xf numFmtId="0" fontId="0" fillId="0" borderId="27" xfId="0" applyFont="1" applyBorder="1" applyAlignment="1">
      <alignment/>
    </xf>
    <xf numFmtId="0" fontId="0" fillId="0" borderId="27" xfId="44" applyFont="1" applyBorder="1">
      <alignment/>
      <protection/>
    </xf>
    <xf numFmtId="0" fontId="1" fillId="36" borderId="27" xfId="44" applyFont="1" applyFill="1" applyBorder="1" applyAlignment="1">
      <alignment horizontal="center"/>
      <protection/>
    </xf>
    <xf numFmtId="164" fontId="0" fillId="0" borderId="27" xfId="0" applyNumberFormat="1" applyFont="1" applyBorder="1" applyAlignment="1">
      <alignment/>
    </xf>
    <xf numFmtId="0" fontId="1" fillId="0" borderId="0" xfId="44" applyFont="1" applyFill="1" applyBorder="1" applyAlignment="1">
      <alignment horizontal="center"/>
      <protection/>
    </xf>
    <xf numFmtId="0" fontId="9" fillId="38" borderId="13" xfId="44" applyNumberFormat="1" applyFont="1" applyFill="1" applyBorder="1" applyAlignment="1">
      <alignment horizontal="center"/>
      <protection/>
    </xf>
    <xf numFmtId="0" fontId="9" fillId="38" borderId="13" xfId="44" applyFont="1" applyFill="1" applyBorder="1" applyAlignment="1">
      <alignment horizontal="center"/>
      <protection/>
    </xf>
    <xf numFmtId="0" fontId="9" fillId="38" borderId="13" xfId="44" applyFont="1" applyFill="1" applyBorder="1">
      <alignment/>
      <protection/>
    </xf>
    <xf numFmtId="164" fontId="9" fillId="38" borderId="13" xfId="44" applyNumberFormat="1" applyFont="1" applyFill="1" applyBorder="1">
      <alignment/>
      <protection/>
    </xf>
    <xf numFmtId="0" fontId="1" fillId="38" borderId="13" xfId="44" applyFont="1" applyFill="1" applyBorder="1" applyAlignment="1">
      <alignment horizontal="center"/>
      <protection/>
    </xf>
    <xf numFmtId="164" fontId="1" fillId="0" borderId="13" xfId="44" applyNumberFormat="1" applyFont="1" applyFill="1" applyBorder="1">
      <alignment/>
      <protection/>
    </xf>
    <xf numFmtId="0" fontId="1" fillId="0" borderId="13" xfId="44" applyFont="1" applyFill="1" applyBorder="1">
      <alignment/>
      <protection/>
    </xf>
    <xf numFmtId="0" fontId="11" fillId="38" borderId="13" xfId="44" applyNumberFormat="1" applyFont="1" applyFill="1" applyBorder="1" applyAlignment="1">
      <alignment horizontal="center"/>
      <protection/>
    </xf>
    <xf numFmtId="0" fontId="11" fillId="38" borderId="13" xfId="44" applyFont="1" applyFill="1" applyBorder="1" applyAlignment="1">
      <alignment horizontal="center"/>
      <protection/>
    </xf>
    <xf numFmtId="0" fontId="11" fillId="38" borderId="13" xfId="44" applyFont="1" applyFill="1" applyBorder="1">
      <alignment/>
      <protection/>
    </xf>
    <xf numFmtId="164" fontId="11" fillId="38" borderId="13" xfId="44" applyNumberFormat="1" applyFont="1" applyFill="1" applyBorder="1">
      <alignment/>
      <protection/>
    </xf>
    <xf numFmtId="0" fontId="12" fillId="34" borderId="13" xfId="44" applyFont="1" applyFill="1" applyBorder="1" applyAlignment="1">
      <alignment horizontal="center"/>
      <protection/>
    </xf>
    <xf numFmtId="0" fontId="0" fillId="0" borderId="13" xfId="0" applyFont="1" applyBorder="1" applyAlignment="1">
      <alignment wrapText="1"/>
    </xf>
    <xf numFmtId="0" fontId="9" fillId="39" borderId="13" xfId="44" applyNumberFormat="1" applyFont="1" applyFill="1" applyBorder="1" applyAlignment="1">
      <alignment horizontal="center"/>
      <protection/>
    </xf>
    <xf numFmtId="0" fontId="9" fillId="39" borderId="13" xfId="44" applyFont="1" applyFill="1" applyBorder="1" applyAlignment="1">
      <alignment horizontal="center"/>
      <protection/>
    </xf>
    <xf numFmtId="0" fontId="9" fillId="39" borderId="13" xfId="44" applyFont="1" applyFill="1" applyBorder="1">
      <alignment/>
      <protection/>
    </xf>
    <xf numFmtId="164" fontId="9" fillId="39" borderId="13" xfId="44" applyNumberFormat="1" applyFont="1" applyFill="1" applyBorder="1">
      <alignment/>
      <protection/>
    </xf>
    <xf numFmtId="0" fontId="0" fillId="39" borderId="13" xfId="44" applyFont="1" applyFill="1" applyBorder="1" applyAlignment="1">
      <alignment horizontal="center"/>
      <protection/>
    </xf>
    <xf numFmtId="0" fontId="10" fillId="0" borderId="0" xfId="44" applyFont="1" applyFill="1" applyBorder="1" applyAlignment="1">
      <alignment horizontal="center"/>
      <protection/>
    </xf>
    <xf numFmtId="0" fontId="9" fillId="0" borderId="0" xfId="44" applyFont="1" applyFill="1" applyBorder="1" applyAlignment="1">
      <alignment horizontal="center"/>
      <protection/>
    </xf>
    <xf numFmtId="0" fontId="9" fillId="35" borderId="20" xfId="44" applyFont="1" applyFill="1" applyBorder="1" applyAlignment="1" applyProtection="1">
      <alignment horizontal="center"/>
      <protection/>
    </xf>
    <xf numFmtId="0" fontId="9" fillId="40" borderId="28" xfId="44" applyFont="1" applyFill="1" applyBorder="1" applyAlignment="1">
      <alignment horizontal="center"/>
      <protection/>
    </xf>
    <xf numFmtId="0" fontId="9" fillId="35" borderId="14" xfId="44" applyFont="1" applyFill="1" applyBorder="1" applyAlignment="1" applyProtection="1">
      <alignment horizontal="center"/>
      <protection/>
    </xf>
    <xf numFmtId="0" fontId="0" fillId="0" borderId="28" xfId="44" applyFont="1" applyBorder="1">
      <alignment/>
      <protection/>
    </xf>
    <xf numFmtId="0" fontId="9" fillId="36" borderId="13" xfId="44" applyFont="1" applyFill="1" applyBorder="1" applyAlignment="1">
      <alignment horizontal="center"/>
      <protection/>
    </xf>
    <xf numFmtId="0" fontId="9" fillId="36" borderId="0" xfId="44" applyFont="1" applyFill="1" applyBorder="1">
      <alignment/>
      <protection/>
    </xf>
    <xf numFmtId="164" fontId="9" fillId="36" borderId="13" xfId="44" applyNumberFormat="1" applyFont="1" applyFill="1" applyBorder="1">
      <alignment/>
      <protection/>
    </xf>
    <xf numFmtId="0" fontId="9" fillId="37" borderId="29" xfId="44" applyFont="1" applyFill="1" applyBorder="1">
      <alignment/>
      <protection/>
    </xf>
    <xf numFmtId="164" fontId="9" fillId="37" borderId="13" xfId="44" applyNumberFormat="1" applyFont="1" applyFill="1" applyBorder="1">
      <alignment/>
      <protection/>
    </xf>
    <xf numFmtId="164" fontId="9" fillId="37" borderId="28" xfId="44" applyNumberFormat="1" applyFont="1" applyFill="1" applyBorder="1">
      <alignment/>
      <protection/>
    </xf>
    <xf numFmtId="164" fontId="8" fillId="33" borderId="30" xfId="44" applyNumberFormat="1" applyFont="1" applyFill="1" applyBorder="1" applyAlignment="1">
      <alignment horizontal="center" vertical="center"/>
      <protection/>
    </xf>
    <xf numFmtId="0" fontId="8" fillId="33" borderId="22" xfId="44" applyFont="1" applyFill="1" applyBorder="1" applyAlignment="1">
      <alignment horizontal="center" vertical="center"/>
      <protection/>
    </xf>
    <xf numFmtId="0" fontId="8" fillId="33" borderId="22" xfId="44" applyFont="1" applyFill="1" applyBorder="1" applyAlignment="1">
      <alignment horizontal="center" vertical="center" wrapText="1"/>
      <protection/>
    </xf>
    <xf numFmtId="0" fontId="8" fillId="33" borderId="22" xfId="44" applyFont="1" applyFill="1" applyBorder="1" applyAlignment="1" applyProtection="1">
      <alignment horizontal="center" vertical="center"/>
      <protection/>
    </xf>
    <xf numFmtId="0" fontId="8" fillId="33" borderId="30" xfId="44" applyFont="1" applyFill="1" applyBorder="1" applyAlignment="1">
      <alignment horizontal="center" vertical="center"/>
      <protection/>
    </xf>
    <xf numFmtId="0" fontId="0" fillId="39" borderId="27" xfId="44" applyFont="1" applyFill="1" applyBorder="1" applyAlignment="1">
      <alignment horizontal="center"/>
      <protection/>
    </xf>
    <xf numFmtId="0" fontId="9" fillId="37" borderId="13" xfId="44" applyNumberFormat="1" applyFont="1" applyFill="1" applyBorder="1" applyAlignment="1">
      <alignment horizontal="center"/>
      <protection/>
    </xf>
    <xf numFmtId="0" fontId="9" fillId="37" borderId="13" xfId="44" applyFont="1" applyFill="1" applyBorder="1" applyAlignment="1">
      <alignment horizontal="center"/>
      <protection/>
    </xf>
    <xf numFmtId="0" fontId="9" fillId="37" borderId="13" xfId="44" applyFont="1" applyFill="1" applyBorder="1">
      <alignment/>
      <protection/>
    </xf>
    <xf numFmtId="0" fontId="0" fillId="37" borderId="13" xfId="44" applyFont="1" applyFill="1" applyBorder="1" applyAlignment="1">
      <alignment horizontal="center"/>
      <protection/>
    </xf>
    <xf numFmtId="0" fontId="9" fillId="41" borderId="13" xfId="44" applyNumberFormat="1" applyFont="1" applyFill="1" applyBorder="1" applyAlignment="1">
      <alignment horizontal="center"/>
      <protection/>
    </xf>
    <xf numFmtId="0" fontId="9" fillId="41" borderId="13" xfId="44" applyFont="1" applyFill="1" applyBorder="1" applyAlignment="1">
      <alignment horizontal="center"/>
      <protection/>
    </xf>
    <xf numFmtId="0" fontId="9" fillId="41" borderId="13" xfId="44" applyFont="1" applyFill="1" applyBorder="1">
      <alignment/>
      <protection/>
    </xf>
    <xf numFmtId="164" fontId="9" fillId="41" borderId="13" xfId="44" applyNumberFormat="1" applyFont="1" applyFill="1" applyBorder="1">
      <alignment/>
      <protection/>
    </xf>
    <xf numFmtId="0" fontId="0" fillId="0" borderId="28" xfId="0" applyFont="1" applyBorder="1" applyAlignment="1">
      <alignment/>
    </xf>
    <xf numFmtId="165" fontId="0" fillId="0" borderId="27" xfId="44" applyNumberFormat="1" applyFont="1" applyBorder="1">
      <alignment/>
      <protection/>
    </xf>
    <xf numFmtId="0" fontId="0" fillId="0" borderId="13" xfId="44" applyFont="1" applyFill="1" applyBorder="1">
      <alignment/>
      <protection/>
    </xf>
    <xf numFmtId="49" fontId="9" fillId="37" borderId="13" xfId="44" applyNumberFormat="1" applyFont="1" applyFill="1" applyBorder="1" applyAlignment="1">
      <alignment horizontal="center"/>
      <protection/>
    </xf>
    <xf numFmtId="49" fontId="9" fillId="41" borderId="13" xfId="44" applyNumberFormat="1" applyFont="1" applyFill="1" applyBorder="1" applyAlignment="1">
      <alignment horizontal="center"/>
      <protection/>
    </xf>
    <xf numFmtId="49" fontId="9" fillId="38" borderId="13" xfId="44" applyNumberFormat="1" applyFont="1" applyFill="1" applyBorder="1" applyAlignment="1">
      <alignment horizontal="center"/>
      <protection/>
    </xf>
    <xf numFmtId="49" fontId="11" fillId="38" borderId="13" xfId="44" applyNumberFormat="1" applyFont="1" applyFill="1" applyBorder="1" applyAlignment="1">
      <alignment horizontal="center"/>
      <protection/>
    </xf>
    <xf numFmtId="49" fontId="9" fillId="39" borderId="13" xfId="44" applyNumberFormat="1" applyFont="1" applyFill="1" applyBorder="1" applyAlignment="1">
      <alignment horizontal="center"/>
      <protection/>
    </xf>
    <xf numFmtId="0" fontId="5" fillId="33" borderId="31" xfId="44" applyFont="1" applyFill="1" applyBorder="1" applyAlignment="1">
      <alignment horizontal="center" vertical="center" wrapText="1"/>
      <protection/>
    </xf>
    <xf numFmtId="0" fontId="6" fillId="33" borderId="32" xfId="44" applyFont="1" applyFill="1" applyBorder="1" applyAlignment="1">
      <alignment horizontal="center" vertical="center"/>
      <protection/>
    </xf>
    <xf numFmtId="49" fontId="9" fillId="37" borderId="19" xfId="44" applyNumberFormat="1" applyFont="1" applyFill="1" applyBorder="1" applyAlignment="1">
      <alignment horizontal="center"/>
      <protection/>
    </xf>
    <xf numFmtId="49" fontId="9" fillId="36" borderId="22" xfId="44" applyNumberFormat="1" applyFont="1" applyFill="1" applyBorder="1" applyAlignment="1">
      <alignment horizontal="center"/>
      <protection/>
    </xf>
    <xf numFmtId="164" fontId="32" fillId="0" borderId="13" xfId="44" applyNumberFormat="1" applyFont="1" applyFill="1" applyBorder="1" applyAlignment="1">
      <alignment horizontal="right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view="pageBreakPreview" zoomScale="73" zoomScaleNormal="85" zoomScaleSheetLayoutView="73" zoomScalePageLayoutView="0" workbookViewId="0" topLeftCell="A13">
      <selection activeCell="A1" sqref="A1:Q44"/>
    </sheetView>
  </sheetViews>
  <sheetFormatPr defaultColWidth="11.421875" defaultRowHeight="12.75"/>
  <cols>
    <col min="1" max="1" width="1.1484375" style="1" customWidth="1"/>
    <col min="2" max="2" width="5.7109375" style="2" customWidth="1"/>
    <col min="3" max="3" width="16.421875" style="3" customWidth="1"/>
    <col min="4" max="4" width="11.57421875" style="2" customWidth="1"/>
    <col min="5" max="5" width="7.8515625" style="2" customWidth="1"/>
    <col min="6" max="6" width="30.7109375" style="2" customWidth="1"/>
    <col min="7" max="7" width="16.00390625" style="2" customWidth="1"/>
    <col min="8" max="8" width="8.28125" style="4" customWidth="1"/>
    <col min="9" max="13" width="7.28125" style="5" customWidth="1"/>
    <col min="14" max="14" width="6.28125" style="6" customWidth="1"/>
    <col min="15" max="15" width="7.28125" style="6" customWidth="1"/>
    <col min="16" max="16" width="7.28125" style="7" customWidth="1"/>
    <col min="17" max="17" width="8.00390625" style="8" customWidth="1"/>
    <col min="18" max="16384" width="11.421875" style="2" customWidth="1"/>
  </cols>
  <sheetData>
    <row r="1" spans="1:17" ht="69" customHeight="1" thickBot="1">
      <c r="A1" s="110" t="s">
        <v>94</v>
      </c>
      <c r="B1" s="110"/>
      <c r="C1" s="110"/>
      <c r="D1" s="110"/>
      <c r="E1" s="110"/>
      <c r="F1" s="110"/>
      <c r="G1" s="110"/>
      <c r="H1" s="111" t="s">
        <v>0</v>
      </c>
      <c r="I1" s="111"/>
      <c r="J1" s="111"/>
      <c r="K1" s="111"/>
      <c r="L1" s="111"/>
      <c r="M1" s="111"/>
      <c r="N1" s="111"/>
      <c r="O1" s="111"/>
      <c r="P1" s="111"/>
      <c r="Q1" s="111"/>
    </row>
    <row r="2" spans="1:17" s="13" customFormat="1" ht="28.5" customHeight="1" thickBot="1">
      <c r="A2" s="9" t="s">
        <v>2</v>
      </c>
      <c r="B2" s="10" t="s">
        <v>3</v>
      </c>
      <c r="C2" s="11" t="s">
        <v>4</v>
      </c>
      <c r="D2" s="10" t="s">
        <v>5</v>
      </c>
      <c r="E2" s="12" t="s">
        <v>6</v>
      </c>
      <c r="F2" s="10" t="s">
        <v>7</v>
      </c>
      <c r="G2" s="10" t="s">
        <v>8</v>
      </c>
      <c r="H2" s="88" t="s">
        <v>9</v>
      </c>
      <c r="I2" s="89" t="s">
        <v>9</v>
      </c>
      <c r="J2" s="90" t="s">
        <v>100</v>
      </c>
      <c r="K2" s="90" t="s">
        <v>101</v>
      </c>
      <c r="L2" s="90" t="s">
        <v>102</v>
      </c>
      <c r="M2" s="90" t="s">
        <v>103</v>
      </c>
      <c r="N2" s="90" t="s">
        <v>10</v>
      </c>
      <c r="O2" s="90" t="s">
        <v>11</v>
      </c>
      <c r="P2" s="91" t="s">
        <v>1</v>
      </c>
      <c r="Q2" s="92" t="s">
        <v>12</v>
      </c>
    </row>
    <row r="3" spans="1:17" s="14" customFormat="1" ht="16.5" customHeight="1">
      <c r="A3" s="38">
        <f>COUNTA(B4:B5)</f>
        <v>2</v>
      </c>
      <c r="B3" s="39" t="s">
        <v>13</v>
      </c>
      <c r="C3" s="112" t="s">
        <v>14</v>
      </c>
      <c r="D3" s="112"/>
      <c r="E3" s="39" t="s">
        <v>15</v>
      </c>
      <c r="F3" s="40">
        <v>2009</v>
      </c>
      <c r="G3" s="41"/>
      <c r="H3" s="87"/>
      <c r="I3" s="85"/>
      <c r="J3" s="85"/>
      <c r="K3" s="85"/>
      <c r="L3" s="85"/>
      <c r="M3" s="85"/>
      <c r="N3" s="39"/>
      <c r="O3" s="39"/>
      <c r="P3" s="78"/>
      <c r="Q3" s="79"/>
    </row>
    <row r="4" spans="1:17" s="14" customFormat="1" ht="16.5" customHeight="1">
      <c r="A4" s="24"/>
      <c r="B4" s="25" t="s">
        <v>16</v>
      </c>
      <c r="C4" s="25" t="s">
        <v>17</v>
      </c>
      <c r="D4" s="25" t="s">
        <v>47</v>
      </c>
      <c r="E4" s="48">
        <v>22</v>
      </c>
      <c r="F4" s="25" t="s">
        <v>76</v>
      </c>
      <c r="G4" s="25" t="s">
        <v>77</v>
      </c>
      <c r="H4" s="26">
        <v>43.03</v>
      </c>
      <c r="I4" s="27">
        <v>48.07</v>
      </c>
      <c r="J4" s="26">
        <f>H4+I4</f>
        <v>91.1</v>
      </c>
      <c r="K4" s="27">
        <v>1</v>
      </c>
      <c r="L4" s="27">
        <v>38.06</v>
      </c>
      <c r="M4" s="27">
        <v>1</v>
      </c>
      <c r="N4" s="28">
        <v>1</v>
      </c>
      <c r="O4" s="28">
        <v>1</v>
      </c>
      <c r="P4" s="29">
        <f>K4+M4+N4+O4</f>
        <v>4</v>
      </c>
      <c r="Q4" s="33">
        <v>1</v>
      </c>
    </row>
    <row r="5" spans="1:17" s="14" customFormat="1" ht="16.5" customHeight="1">
      <c r="A5" s="24"/>
      <c r="B5" s="25" t="s">
        <v>16</v>
      </c>
      <c r="C5" s="25" t="s">
        <v>17</v>
      </c>
      <c r="D5" s="25" t="s">
        <v>24</v>
      </c>
      <c r="E5" s="48">
        <v>21</v>
      </c>
      <c r="F5" s="25" t="s">
        <v>72</v>
      </c>
      <c r="G5" s="25" t="s">
        <v>73</v>
      </c>
      <c r="H5" s="26">
        <v>50.81</v>
      </c>
      <c r="I5" s="27">
        <v>51.34</v>
      </c>
      <c r="J5" s="114">
        <f>H5+I5</f>
        <v>102.15</v>
      </c>
      <c r="K5" s="27">
        <v>2</v>
      </c>
      <c r="L5" s="27">
        <v>61.25</v>
      </c>
      <c r="M5" s="27">
        <v>2</v>
      </c>
      <c r="N5" s="28">
        <v>2</v>
      </c>
      <c r="O5" s="32">
        <v>2</v>
      </c>
      <c r="P5" s="29">
        <f>K5+M5+N5+O5</f>
        <v>8</v>
      </c>
      <c r="Q5" s="34">
        <v>2</v>
      </c>
    </row>
    <row r="6" spans="1:17" s="16" customFormat="1" ht="16.5" customHeight="1">
      <c r="A6" s="42">
        <f>COUNTA(B7:B9)</f>
        <v>3</v>
      </c>
      <c r="B6" s="43" t="s">
        <v>13</v>
      </c>
      <c r="C6" s="113" t="s">
        <v>20</v>
      </c>
      <c r="D6" s="113"/>
      <c r="E6" s="43" t="s">
        <v>15</v>
      </c>
      <c r="F6" s="44" t="s">
        <v>21</v>
      </c>
      <c r="G6" s="45"/>
      <c r="H6" s="84"/>
      <c r="I6" s="83"/>
      <c r="J6" s="83"/>
      <c r="K6" s="83"/>
      <c r="L6" s="83"/>
      <c r="M6" s="83"/>
      <c r="N6" s="82"/>
      <c r="O6" s="82"/>
      <c r="P6" s="29"/>
      <c r="Q6" s="31"/>
    </row>
    <row r="7" spans="1:17" s="16" customFormat="1" ht="16.5" customHeight="1">
      <c r="A7" s="24"/>
      <c r="B7" s="35" t="s">
        <v>13</v>
      </c>
      <c r="C7" s="25" t="s">
        <v>22</v>
      </c>
      <c r="D7" s="25" t="s">
        <v>18</v>
      </c>
      <c r="E7" s="36">
        <v>1</v>
      </c>
      <c r="F7" s="25" t="s">
        <v>74</v>
      </c>
      <c r="G7" s="25" t="s">
        <v>75</v>
      </c>
      <c r="H7" s="37">
        <v>31.78</v>
      </c>
      <c r="I7" s="24">
        <v>30.81</v>
      </c>
      <c r="J7" s="26">
        <f>H7+I7</f>
        <v>62.59</v>
      </c>
      <c r="K7" s="24">
        <v>2</v>
      </c>
      <c r="L7" s="24">
        <v>27.22</v>
      </c>
      <c r="M7" s="24">
        <v>1</v>
      </c>
      <c r="N7" s="25">
        <v>2</v>
      </c>
      <c r="O7" s="50">
        <v>1</v>
      </c>
      <c r="P7" s="29">
        <f>K7+M7+N7+O7</f>
        <v>6</v>
      </c>
      <c r="Q7" s="33">
        <v>1</v>
      </c>
    </row>
    <row r="8" spans="1:17" s="16" customFormat="1" ht="16.5" customHeight="1">
      <c r="A8" s="24"/>
      <c r="B8" s="35" t="s">
        <v>13</v>
      </c>
      <c r="C8" s="25" t="s">
        <v>23</v>
      </c>
      <c r="D8" s="25" t="s">
        <v>27</v>
      </c>
      <c r="E8" s="36">
        <v>3</v>
      </c>
      <c r="F8" s="25" t="s">
        <v>28</v>
      </c>
      <c r="G8" s="25" t="s">
        <v>29</v>
      </c>
      <c r="H8" s="37">
        <v>26.47</v>
      </c>
      <c r="I8" s="24">
        <v>27.97</v>
      </c>
      <c r="J8" s="26">
        <f>H8+I8</f>
        <v>54.44</v>
      </c>
      <c r="K8" s="24">
        <v>1</v>
      </c>
      <c r="L8" s="24">
        <v>27.31</v>
      </c>
      <c r="M8" s="24">
        <v>2</v>
      </c>
      <c r="N8" s="25">
        <v>1</v>
      </c>
      <c r="O8" s="50">
        <v>3</v>
      </c>
      <c r="P8" s="29">
        <f>K8+M8+N8+O8</f>
        <v>7</v>
      </c>
      <c r="Q8" s="33">
        <v>2</v>
      </c>
    </row>
    <row r="9" spans="1:17" s="16" customFormat="1" ht="16.5" customHeight="1">
      <c r="A9" s="24"/>
      <c r="B9" s="35" t="s">
        <v>13</v>
      </c>
      <c r="C9" s="25" t="s">
        <v>23</v>
      </c>
      <c r="D9" s="25" t="s">
        <v>24</v>
      </c>
      <c r="E9" s="36">
        <v>2</v>
      </c>
      <c r="F9" s="25" t="s">
        <v>25</v>
      </c>
      <c r="G9" s="25" t="s">
        <v>26</v>
      </c>
      <c r="H9" s="37">
        <v>30.69</v>
      </c>
      <c r="I9" s="24">
        <v>32.59</v>
      </c>
      <c r="J9" s="26">
        <f>H9+I9</f>
        <v>63.28</v>
      </c>
      <c r="K9" s="24">
        <v>3</v>
      </c>
      <c r="L9" s="24">
        <v>28.3</v>
      </c>
      <c r="M9" s="24">
        <v>3</v>
      </c>
      <c r="N9" s="25">
        <v>3</v>
      </c>
      <c r="O9" s="50">
        <v>2</v>
      </c>
      <c r="P9" s="29">
        <f>K9+M9+N9+O9</f>
        <v>11</v>
      </c>
      <c r="Q9" s="33">
        <v>3</v>
      </c>
    </row>
    <row r="10" spans="1:17" s="16" customFormat="1" ht="16.5" customHeight="1">
      <c r="A10" s="42">
        <f>COUNTA(B11:B17)</f>
        <v>7</v>
      </c>
      <c r="B10" s="43" t="s">
        <v>30</v>
      </c>
      <c r="C10" s="113" t="s">
        <v>31</v>
      </c>
      <c r="D10" s="113"/>
      <c r="E10" s="43" t="s">
        <v>15</v>
      </c>
      <c r="F10" s="44" t="s">
        <v>21</v>
      </c>
      <c r="G10" s="45"/>
      <c r="H10" s="84"/>
      <c r="I10" s="83"/>
      <c r="J10" s="83"/>
      <c r="K10" s="83"/>
      <c r="L10" s="83"/>
      <c r="M10" s="83"/>
      <c r="N10" s="82"/>
      <c r="O10" s="82"/>
      <c r="P10" s="80"/>
      <c r="Q10" s="15"/>
    </row>
    <row r="11" spans="1:17" s="16" customFormat="1" ht="16.5" customHeight="1">
      <c r="A11" s="24"/>
      <c r="B11" s="35" t="s">
        <v>16</v>
      </c>
      <c r="C11" s="25" t="s">
        <v>23</v>
      </c>
      <c r="D11" s="25" t="s">
        <v>18</v>
      </c>
      <c r="E11" s="36">
        <v>23</v>
      </c>
      <c r="F11" s="25" t="s">
        <v>36</v>
      </c>
      <c r="G11" s="25" t="s">
        <v>37</v>
      </c>
      <c r="H11" s="37">
        <v>32.78</v>
      </c>
      <c r="I11" s="24">
        <v>33.12</v>
      </c>
      <c r="J11" s="26">
        <f aca="true" t="shared" si="0" ref="J11:J18">H11+I11</f>
        <v>65.9</v>
      </c>
      <c r="K11" s="102">
        <v>1</v>
      </c>
      <c r="L11" s="102">
        <v>25.09</v>
      </c>
      <c r="M11" s="102">
        <v>1</v>
      </c>
      <c r="N11" s="81">
        <v>1</v>
      </c>
      <c r="O11" s="47">
        <v>1</v>
      </c>
      <c r="P11" s="29">
        <f aca="true" t="shared" si="1" ref="P11:P18">K11+M11+N11+O11</f>
        <v>4</v>
      </c>
      <c r="Q11" s="15">
        <v>1</v>
      </c>
    </row>
    <row r="12" spans="1:17" s="16" customFormat="1" ht="16.5" customHeight="1">
      <c r="A12" s="24"/>
      <c r="B12" s="35" t="s">
        <v>16</v>
      </c>
      <c r="C12" s="25" t="s">
        <v>22</v>
      </c>
      <c r="D12" s="25" t="s">
        <v>18</v>
      </c>
      <c r="E12" s="36">
        <v>28</v>
      </c>
      <c r="F12" s="25" t="s">
        <v>95</v>
      </c>
      <c r="G12" s="25" t="s">
        <v>19</v>
      </c>
      <c r="H12" s="37">
        <v>36.69</v>
      </c>
      <c r="I12" s="24">
        <v>35.18</v>
      </c>
      <c r="J12" s="26">
        <f t="shared" si="0"/>
        <v>71.87</v>
      </c>
      <c r="K12" s="24">
        <v>4</v>
      </c>
      <c r="L12" s="24">
        <v>35.44</v>
      </c>
      <c r="M12" s="24">
        <v>6</v>
      </c>
      <c r="N12" s="25">
        <v>2</v>
      </c>
      <c r="O12" s="49">
        <v>2</v>
      </c>
      <c r="P12" s="29">
        <f t="shared" si="1"/>
        <v>14</v>
      </c>
      <c r="Q12" s="31">
        <v>2</v>
      </c>
    </row>
    <row r="13" spans="1:17" s="16" customFormat="1" ht="16.5" customHeight="1">
      <c r="A13" s="24"/>
      <c r="B13" s="35" t="s">
        <v>16</v>
      </c>
      <c r="C13" s="25" t="s">
        <v>23</v>
      </c>
      <c r="D13" s="25" t="s">
        <v>47</v>
      </c>
      <c r="E13" s="36">
        <v>26</v>
      </c>
      <c r="F13" s="25" t="s">
        <v>82</v>
      </c>
      <c r="G13" s="25" t="s">
        <v>35</v>
      </c>
      <c r="H13" s="37">
        <v>34.62</v>
      </c>
      <c r="I13" s="24">
        <v>37.03</v>
      </c>
      <c r="J13" s="26">
        <f t="shared" si="0"/>
        <v>71.65</v>
      </c>
      <c r="K13" s="24">
        <v>3</v>
      </c>
      <c r="L13" s="24">
        <v>33.28</v>
      </c>
      <c r="M13" s="24">
        <v>5</v>
      </c>
      <c r="N13" s="25">
        <v>3</v>
      </c>
      <c r="O13" s="50">
        <v>3</v>
      </c>
      <c r="P13" s="29">
        <f t="shared" si="1"/>
        <v>14</v>
      </c>
      <c r="Q13" s="33">
        <v>3</v>
      </c>
    </row>
    <row r="14" spans="1:17" s="16" customFormat="1" ht="16.5" customHeight="1">
      <c r="A14" s="24"/>
      <c r="B14" s="25" t="s">
        <v>16</v>
      </c>
      <c r="C14" s="25" t="s">
        <v>22</v>
      </c>
      <c r="D14" s="25" t="s">
        <v>24</v>
      </c>
      <c r="E14" s="36">
        <v>27</v>
      </c>
      <c r="F14" s="25" t="s">
        <v>38</v>
      </c>
      <c r="G14" s="25" t="s">
        <v>35</v>
      </c>
      <c r="H14" s="37">
        <v>36.53</v>
      </c>
      <c r="I14" s="24">
        <v>34.38</v>
      </c>
      <c r="J14" s="26">
        <f t="shared" si="0"/>
        <v>70.91</v>
      </c>
      <c r="K14" s="24">
        <v>2</v>
      </c>
      <c r="L14" s="24">
        <v>32.31</v>
      </c>
      <c r="M14" s="24">
        <v>4</v>
      </c>
      <c r="N14" s="25">
        <v>4</v>
      </c>
      <c r="O14" s="51">
        <v>5</v>
      </c>
      <c r="P14" s="29">
        <f t="shared" si="1"/>
        <v>15</v>
      </c>
      <c r="Q14" s="34">
        <v>4</v>
      </c>
    </row>
    <row r="15" spans="1:17" s="16" customFormat="1" ht="16.5" customHeight="1">
      <c r="A15" s="24"/>
      <c r="B15" s="35" t="s">
        <v>16</v>
      </c>
      <c r="C15" s="25" t="s">
        <v>23</v>
      </c>
      <c r="D15" s="25" t="s">
        <v>47</v>
      </c>
      <c r="E15" s="36">
        <v>25</v>
      </c>
      <c r="F15" s="25" t="s">
        <v>80</v>
      </c>
      <c r="G15" s="25" t="s">
        <v>81</v>
      </c>
      <c r="H15" s="37">
        <v>36.78</v>
      </c>
      <c r="I15" s="24">
        <v>48.84</v>
      </c>
      <c r="J15" s="26">
        <f t="shared" si="0"/>
        <v>85.62</v>
      </c>
      <c r="K15" s="24">
        <v>6</v>
      </c>
      <c r="L15" s="24">
        <v>30.25</v>
      </c>
      <c r="M15" s="24">
        <v>2</v>
      </c>
      <c r="N15" s="25">
        <v>5</v>
      </c>
      <c r="O15" s="51">
        <v>4</v>
      </c>
      <c r="P15" s="29">
        <f t="shared" si="1"/>
        <v>17</v>
      </c>
      <c r="Q15" s="34">
        <v>5</v>
      </c>
    </row>
    <row r="16" spans="1:17" s="16" customFormat="1" ht="16.5" customHeight="1">
      <c r="A16" s="24"/>
      <c r="B16" s="25" t="s">
        <v>16</v>
      </c>
      <c r="C16" s="25" t="s">
        <v>22</v>
      </c>
      <c r="D16" s="25" t="s">
        <v>24</v>
      </c>
      <c r="E16" s="36">
        <v>21</v>
      </c>
      <c r="F16" s="25" t="s">
        <v>32</v>
      </c>
      <c r="G16" s="25" t="s">
        <v>33</v>
      </c>
      <c r="H16" s="37">
        <v>48.16</v>
      </c>
      <c r="I16" s="24">
        <v>47.87</v>
      </c>
      <c r="J16" s="26">
        <f t="shared" si="0"/>
        <v>96.03</v>
      </c>
      <c r="K16" s="24">
        <v>8</v>
      </c>
      <c r="L16" s="24">
        <v>38.15</v>
      </c>
      <c r="M16" s="24">
        <v>7</v>
      </c>
      <c r="N16" s="25">
        <v>7</v>
      </c>
      <c r="O16" s="51">
        <v>6</v>
      </c>
      <c r="P16" s="29">
        <f t="shared" si="1"/>
        <v>28</v>
      </c>
      <c r="Q16" s="34">
        <v>6</v>
      </c>
    </row>
    <row r="17" spans="1:17" s="16" customFormat="1" ht="16.5" customHeight="1">
      <c r="A17" s="53"/>
      <c r="B17" s="103" t="s">
        <v>16</v>
      </c>
      <c r="C17" s="54" t="s">
        <v>23</v>
      </c>
      <c r="D17" s="54" t="s">
        <v>24</v>
      </c>
      <c r="E17" s="55">
        <v>22</v>
      </c>
      <c r="F17" s="54" t="s">
        <v>32</v>
      </c>
      <c r="G17" s="54" t="s">
        <v>34</v>
      </c>
      <c r="H17" s="56">
        <v>47.66</v>
      </c>
      <c r="I17" s="53">
        <v>45.28</v>
      </c>
      <c r="J17" s="26">
        <f t="shared" si="0"/>
        <v>92.94</v>
      </c>
      <c r="K17" s="53">
        <v>7</v>
      </c>
      <c r="L17" s="53">
        <v>39.07</v>
      </c>
      <c r="M17" s="53">
        <v>8</v>
      </c>
      <c r="N17" s="54">
        <v>8</v>
      </c>
      <c r="O17" s="57">
        <v>7</v>
      </c>
      <c r="P17" s="29">
        <f t="shared" si="1"/>
        <v>30</v>
      </c>
      <c r="Q17" s="33">
        <v>7</v>
      </c>
    </row>
    <row r="18" spans="1:17" s="16" customFormat="1" ht="16.5" customHeight="1">
      <c r="A18" s="24"/>
      <c r="B18" s="35" t="s">
        <v>16</v>
      </c>
      <c r="C18" s="25" t="s">
        <v>23</v>
      </c>
      <c r="D18" s="25" t="s">
        <v>47</v>
      </c>
      <c r="E18" s="36">
        <v>24</v>
      </c>
      <c r="F18" s="25" t="s">
        <v>78</v>
      </c>
      <c r="G18" s="25" t="s">
        <v>79</v>
      </c>
      <c r="H18" s="37">
        <v>35.22</v>
      </c>
      <c r="I18" s="24">
        <v>37.97</v>
      </c>
      <c r="J18" s="26">
        <f t="shared" si="0"/>
        <v>73.19</v>
      </c>
      <c r="K18" s="24">
        <v>5</v>
      </c>
      <c r="L18" s="24">
        <v>32.16</v>
      </c>
      <c r="M18" s="24">
        <v>3</v>
      </c>
      <c r="N18" s="25">
        <v>6</v>
      </c>
      <c r="O18" s="51">
        <v>99</v>
      </c>
      <c r="P18" s="29">
        <f t="shared" si="1"/>
        <v>113</v>
      </c>
      <c r="Q18" s="34">
        <v>8</v>
      </c>
    </row>
    <row r="19" spans="1:17" s="16" customFormat="1" ht="16.5" customHeight="1">
      <c r="A19" s="58">
        <v>0</v>
      </c>
      <c r="B19" s="59"/>
      <c r="C19" s="107" t="s">
        <v>41</v>
      </c>
      <c r="D19" s="107"/>
      <c r="E19" s="59" t="s">
        <v>15</v>
      </c>
      <c r="F19" s="60" t="s">
        <v>39</v>
      </c>
      <c r="G19" s="60"/>
      <c r="H19" s="61"/>
      <c r="I19" s="60"/>
      <c r="J19" s="60"/>
      <c r="K19" s="60"/>
      <c r="L19" s="60"/>
      <c r="M19" s="60"/>
      <c r="N19" s="59"/>
      <c r="O19" s="59"/>
      <c r="P19" s="29"/>
      <c r="Q19" s="30"/>
    </row>
    <row r="20" spans="1:17" s="16" customFormat="1" ht="16.5" customHeight="1">
      <c r="A20" s="24"/>
      <c r="B20" s="35"/>
      <c r="C20" s="25" t="s">
        <v>98</v>
      </c>
      <c r="D20" s="25" t="s">
        <v>18</v>
      </c>
      <c r="E20" s="59">
        <v>1</v>
      </c>
      <c r="F20" s="25" t="s">
        <v>96</v>
      </c>
      <c r="G20" s="25" t="s">
        <v>97</v>
      </c>
      <c r="H20" s="37">
        <v>31.18</v>
      </c>
      <c r="I20" s="24">
        <v>31.91</v>
      </c>
      <c r="J20" s="26">
        <f>H20+I20</f>
        <v>63.09</v>
      </c>
      <c r="K20" s="24">
        <v>1</v>
      </c>
      <c r="L20" s="24">
        <v>43.06</v>
      </c>
      <c r="M20" s="24">
        <v>1</v>
      </c>
      <c r="N20" s="25">
        <v>1</v>
      </c>
      <c r="O20" s="49">
        <v>1</v>
      </c>
      <c r="P20" s="29">
        <f>K20+M20+N20+O20</f>
        <v>4</v>
      </c>
      <c r="Q20" s="31">
        <v>1</v>
      </c>
    </row>
    <row r="21" spans="1:17" s="16" customFormat="1" ht="16.5" customHeight="1">
      <c r="A21" s="65">
        <f>COUNTA(B22:B22)</f>
        <v>1</v>
      </c>
      <c r="B21" s="66" t="s">
        <v>13</v>
      </c>
      <c r="C21" s="108" t="s">
        <v>42</v>
      </c>
      <c r="D21" s="108"/>
      <c r="E21" s="66" t="s">
        <v>15</v>
      </c>
      <c r="F21" s="67" t="s">
        <v>39</v>
      </c>
      <c r="G21" s="67"/>
      <c r="H21" s="68"/>
      <c r="I21" s="67"/>
      <c r="J21" s="67"/>
      <c r="K21" s="67"/>
      <c r="L21" s="67"/>
      <c r="M21" s="67"/>
      <c r="N21" s="66"/>
      <c r="O21" s="66"/>
      <c r="P21" s="52"/>
      <c r="Q21" s="69"/>
    </row>
    <row r="22" spans="1:17" s="16" customFormat="1" ht="16.5" customHeight="1">
      <c r="A22" s="24"/>
      <c r="B22" s="35" t="s">
        <v>13</v>
      </c>
      <c r="C22" s="25" t="s">
        <v>43</v>
      </c>
      <c r="D22" s="25" t="s">
        <v>24</v>
      </c>
      <c r="E22" s="62">
        <v>101</v>
      </c>
      <c r="F22" s="25" t="s">
        <v>44</v>
      </c>
      <c r="G22" s="25" t="s">
        <v>45</v>
      </c>
      <c r="H22" s="63">
        <v>22.87</v>
      </c>
      <c r="I22" s="64">
        <v>23.85</v>
      </c>
      <c r="J22" s="26">
        <f>H22+I22</f>
        <v>46.72</v>
      </c>
      <c r="K22" s="24">
        <v>1</v>
      </c>
      <c r="L22" s="64">
        <v>19.63</v>
      </c>
      <c r="M22" s="64">
        <v>1</v>
      </c>
      <c r="N22" s="28">
        <v>1</v>
      </c>
      <c r="O22" s="28"/>
      <c r="P22" s="29">
        <f>K22+M22+N22+O22</f>
        <v>3</v>
      </c>
      <c r="Q22" s="30">
        <v>1</v>
      </c>
    </row>
    <row r="23" spans="1:17" s="16" customFormat="1" ht="16.5" customHeight="1">
      <c r="A23" s="65">
        <f>COUNTA(B24:B31)</f>
        <v>8</v>
      </c>
      <c r="B23" s="66"/>
      <c r="C23" s="108" t="s">
        <v>48</v>
      </c>
      <c r="D23" s="108"/>
      <c r="E23" s="66" t="s">
        <v>15</v>
      </c>
      <c r="F23" s="67" t="s">
        <v>39</v>
      </c>
      <c r="G23" s="67"/>
      <c r="H23" s="68"/>
      <c r="I23" s="67"/>
      <c r="J23" s="67"/>
      <c r="K23" s="67"/>
      <c r="L23" s="67"/>
      <c r="M23" s="67"/>
      <c r="N23" s="66"/>
      <c r="O23" s="66"/>
      <c r="P23" s="52"/>
      <c r="Q23" s="69"/>
    </row>
    <row r="24" spans="1:17" s="16" customFormat="1" ht="16.5" customHeight="1">
      <c r="A24" s="24"/>
      <c r="B24" s="46" t="s">
        <v>16</v>
      </c>
      <c r="C24" s="25" t="s">
        <v>43</v>
      </c>
      <c r="D24" s="25" t="s">
        <v>27</v>
      </c>
      <c r="E24" s="62">
        <v>128</v>
      </c>
      <c r="F24" s="104" t="s">
        <v>28</v>
      </c>
      <c r="G24" s="25" t="s">
        <v>91</v>
      </c>
      <c r="H24" s="63">
        <v>22.72</v>
      </c>
      <c r="I24" s="64">
        <v>23.66</v>
      </c>
      <c r="J24" s="26">
        <f aca="true" t="shared" si="2" ref="J24:J31">H24+I24</f>
        <v>46.379999999999995</v>
      </c>
      <c r="K24" s="64">
        <v>1</v>
      </c>
      <c r="L24" s="64">
        <v>19.56</v>
      </c>
      <c r="M24" s="64">
        <v>2</v>
      </c>
      <c r="N24" s="28">
        <v>2</v>
      </c>
      <c r="O24" s="28">
        <v>1</v>
      </c>
      <c r="P24" s="29">
        <f aca="true" t="shared" si="3" ref="P24:P31">K24+M24+N24+O24</f>
        <v>6</v>
      </c>
      <c r="Q24" s="30">
        <v>1</v>
      </c>
    </row>
    <row r="25" spans="1:17" s="16" customFormat="1" ht="16.5" customHeight="1">
      <c r="A25" s="24"/>
      <c r="B25" s="46" t="s">
        <v>16</v>
      </c>
      <c r="C25" s="25" t="s">
        <v>43</v>
      </c>
      <c r="D25" s="25" t="s">
        <v>24</v>
      </c>
      <c r="E25" s="62">
        <v>123</v>
      </c>
      <c r="F25" s="25" t="s">
        <v>51</v>
      </c>
      <c r="G25" s="25" t="s">
        <v>52</v>
      </c>
      <c r="H25" s="63">
        <v>21.78</v>
      </c>
      <c r="I25" s="64">
        <v>25.53</v>
      </c>
      <c r="J25" s="26">
        <f t="shared" si="2"/>
        <v>47.31</v>
      </c>
      <c r="K25" s="64">
        <v>2</v>
      </c>
      <c r="L25" s="64">
        <v>19.47</v>
      </c>
      <c r="M25" s="64">
        <v>1</v>
      </c>
      <c r="N25" s="28">
        <v>1</v>
      </c>
      <c r="O25" s="28">
        <v>2</v>
      </c>
      <c r="P25" s="29">
        <f t="shared" si="3"/>
        <v>6</v>
      </c>
      <c r="Q25" s="30">
        <v>2</v>
      </c>
    </row>
    <row r="26" spans="1:17" s="16" customFormat="1" ht="16.5" customHeight="1">
      <c r="A26" s="24"/>
      <c r="B26" s="46" t="s">
        <v>16</v>
      </c>
      <c r="C26" s="25" t="s">
        <v>43</v>
      </c>
      <c r="D26" s="25" t="s">
        <v>46</v>
      </c>
      <c r="E26" s="62">
        <v>127</v>
      </c>
      <c r="F26" s="25" t="s">
        <v>85</v>
      </c>
      <c r="G26" s="25" t="s">
        <v>86</v>
      </c>
      <c r="H26" s="63">
        <v>34.12</v>
      </c>
      <c r="I26" s="64">
        <v>28.19</v>
      </c>
      <c r="J26" s="26">
        <f t="shared" si="2"/>
        <v>62.31</v>
      </c>
      <c r="K26" s="64">
        <v>8</v>
      </c>
      <c r="L26" s="64">
        <v>23.38</v>
      </c>
      <c r="M26" s="64">
        <v>4</v>
      </c>
      <c r="N26" s="28">
        <v>3</v>
      </c>
      <c r="O26" s="28">
        <v>3</v>
      </c>
      <c r="P26" s="29">
        <f t="shared" si="3"/>
        <v>18</v>
      </c>
      <c r="Q26" s="30">
        <v>3</v>
      </c>
    </row>
    <row r="27" spans="1:17" s="18" customFormat="1" ht="16.5" customHeight="1">
      <c r="A27" s="24"/>
      <c r="B27" s="46" t="s">
        <v>16</v>
      </c>
      <c r="C27" s="25" t="s">
        <v>43</v>
      </c>
      <c r="D27" s="25" t="s">
        <v>40</v>
      </c>
      <c r="E27" s="62">
        <v>129</v>
      </c>
      <c r="F27" s="25" t="s">
        <v>64</v>
      </c>
      <c r="G27" s="25" t="s">
        <v>65</v>
      </c>
      <c r="H27" s="63">
        <v>26</v>
      </c>
      <c r="I27" s="64">
        <v>26.94</v>
      </c>
      <c r="J27" s="26">
        <f t="shared" si="2"/>
        <v>52.94</v>
      </c>
      <c r="K27" s="64">
        <v>3</v>
      </c>
      <c r="L27" s="64">
        <v>27.89</v>
      </c>
      <c r="M27" s="64">
        <v>8</v>
      </c>
      <c r="N27" s="28">
        <v>4</v>
      </c>
      <c r="O27" s="28">
        <v>4</v>
      </c>
      <c r="P27" s="29">
        <f t="shared" si="3"/>
        <v>19</v>
      </c>
      <c r="Q27" s="30">
        <v>4</v>
      </c>
    </row>
    <row r="28" spans="1:17" s="16" customFormat="1" ht="16.5" customHeight="1">
      <c r="A28" s="70"/>
      <c r="B28" s="46" t="s">
        <v>16</v>
      </c>
      <c r="C28" s="25" t="s">
        <v>43</v>
      </c>
      <c r="D28" s="25" t="s">
        <v>24</v>
      </c>
      <c r="E28" s="62">
        <v>124</v>
      </c>
      <c r="F28" s="25" t="s">
        <v>53</v>
      </c>
      <c r="G28" s="25" t="s">
        <v>50</v>
      </c>
      <c r="H28" s="63">
        <v>31.78</v>
      </c>
      <c r="I28" s="64">
        <v>28.6</v>
      </c>
      <c r="J28" s="26">
        <f t="shared" si="2"/>
        <v>60.38</v>
      </c>
      <c r="K28" s="64">
        <v>6</v>
      </c>
      <c r="L28" s="64">
        <v>23.04</v>
      </c>
      <c r="M28" s="64">
        <v>3</v>
      </c>
      <c r="N28" s="28">
        <v>5</v>
      </c>
      <c r="O28" s="28">
        <v>5</v>
      </c>
      <c r="P28" s="29">
        <f t="shared" si="3"/>
        <v>19</v>
      </c>
      <c r="Q28" s="30">
        <v>5</v>
      </c>
    </row>
    <row r="29" spans="1:17" s="18" customFormat="1" ht="16.5" customHeight="1">
      <c r="A29" s="24"/>
      <c r="B29" s="46" t="s">
        <v>16</v>
      </c>
      <c r="C29" s="25" t="s">
        <v>43</v>
      </c>
      <c r="D29" s="25" t="s">
        <v>24</v>
      </c>
      <c r="E29" s="62">
        <v>121</v>
      </c>
      <c r="F29" s="25" t="s">
        <v>32</v>
      </c>
      <c r="G29" s="25" t="s">
        <v>19</v>
      </c>
      <c r="H29" s="63">
        <v>28.57</v>
      </c>
      <c r="I29" s="64">
        <v>28.16</v>
      </c>
      <c r="J29" s="26">
        <f t="shared" si="2"/>
        <v>56.730000000000004</v>
      </c>
      <c r="K29" s="64">
        <v>5</v>
      </c>
      <c r="L29" s="64">
        <v>26.28</v>
      </c>
      <c r="M29" s="64">
        <v>6</v>
      </c>
      <c r="N29" s="28">
        <v>6</v>
      </c>
      <c r="O29" s="28">
        <v>6</v>
      </c>
      <c r="P29" s="29">
        <f t="shared" si="3"/>
        <v>23</v>
      </c>
      <c r="Q29" s="30">
        <v>6</v>
      </c>
    </row>
    <row r="30" spans="1:17" s="16" customFormat="1" ht="16.5" customHeight="1">
      <c r="A30" s="24"/>
      <c r="B30" s="46" t="s">
        <v>16</v>
      </c>
      <c r="C30" s="25" t="s">
        <v>43</v>
      </c>
      <c r="D30" s="25" t="s">
        <v>24</v>
      </c>
      <c r="E30" s="62">
        <v>126</v>
      </c>
      <c r="F30" s="25" t="s">
        <v>83</v>
      </c>
      <c r="G30" s="25" t="s">
        <v>84</v>
      </c>
      <c r="H30" s="63">
        <v>29.59</v>
      </c>
      <c r="I30" s="64">
        <v>30.94</v>
      </c>
      <c r="J30" s="26">
        <f t="shared" si="2"/>
        <v>60.53</v>
      </c>
      <c r="K30" s="64">
        <v>7</v>
      </c>
      <c r="L30" s="64">
        <v>25.39</v>
      </c>
      <c r="M30" s="64">
        <v>5</v>
      </c>
      <c r="N30" s="28">
        <v>7</v>
      </c>
      <c r="O30" s="28">
        <v>5</v>
      </c>
      <c r="P30" s="29">
        <f t="shared" si="3"/>
        <v>24</v>
      </c>
      <c r="Q30" s="30">
        <v>7</v>
      </c>
    </row>
    <row r="31" spans="1:17" s="16" customFormat="1" ht="16.5" customHeight="1">
      <c r="A31" s="24"/>
      <c r="B31" s="46" t="s">
        <v>16</v>
      </c>
      <c r="C31" s="25" t="s">
        <v>43</v>
      </c>
      <c r="D31" s="25" t="s">
        <v>24</v>
      </c>
      <c r="E31" s="62">
        <v>122</v>
      </c>
      <c r="F31" s="25" t="s">
        <v>49</v>
      </c>
      <c r="G31" s="25" t="s">
        <v>50</v>
      </c>
      <c r="H31" s="63">
        <v>27.72</v>
      </c>
      <c r="I31" s="64">
        <v>28.21</v>
      </c>
      <c r="J31" s="26">
        <f t="shared" si="2"/>
        <v>55.93</v>
      </c>
      <c r="K31" s="64">
        <v>4</v>
      </c>
      <c r="L31" s="64">
        <v>26.82</v>
      </c>
      <c r="M31" s="64">
        <v>7</v>
      </c>
      <c r="N31" s="28">
        <v>8</v>
      </c>
      <c r="O31" s="28">
        <v>7</v>
      </c>
      <c r="P31" s="29">
        <f t="shared" si="3"/>
        <v>26</v>
      </c>
      <c r="Q31" s="30">
        <v>8</v>
      </c>
    </row>
    <row r="32" spans="1:17" s="16" customFormat="1" ht="16.5" customHeight="1">
      <c r="A32" s="71">
        <f>COUNTA(B33:B35)</f>
        <v>3</v>
      </c>
      <c r="B32" s="72"/>
      <c r="C32" s="109" t="s">
        <v>54</v>
      </c>
      <c r="D32" s="109"/>
      <c r="E32" s="72" t="s">
        <v>15</v>
      </c>
      <c r="F32" s="73" t="s">
        <v>55</v>
      </c>
      <c r="G32" s="73"/>
      <c r="H32" s="74"/>
      <c r="I32" s="73"/>
      <c r="J32" s="73"/>
      <c r="K32" s="73"/>
      <c r="L32" s="73"/>
      <c r="M32" s="73"/>
      <c r="N32" s="72"/>
      <c r="O32" s="72"/>
      <c r="P32" s="29"/>
      <c r="Q32" s="30"/>
    </row>
    <row r="33" spans="1:17" s="16" customFormat="1" ht="16.5" customHeight="1">
      <c r="A33" s="24"/>
      <c r="B33" s="46" t="s">
        <v>13</v>
      </c>
      <c r="C33" s="25" t="s">
        <v>56</v>
      </c>
      <c r="D33" s="25" t="s">
        <v>18</v>
      </c>
      <c r="E33" s="75">
        <v>3</v>
      </c>
      <c r="F33" s="25" t="s">
        <v>87</v>
      </c>
      <c r="G33" s="25" t="s">
        <v>88</v>
      </c>
      <c r="H33" s="63">
        <v>27.38</v>
      </c>
      <c r="I33" s="64">
        <v>27</v>
      </c>
      <c r="J33" s="26">
        <f>H33+I33</f>
        <v>54.379999999999995</v>
      </c>
      <c r="K33" s="64">
        <v>1</v>
      </c>
      <c r="L33" s="64">
        <v>21.63</v>
      </c>
      <c r="M33" s="64">
        <v>1</v>
      </c>
      <c r="N33" s="28">
        <v>1</v>
      </c>
      <c r="O33" s="28">
        <v>1</v>
      </c>
      <c r="P33" s="29">
        <f>K33+M33+N33+O33</f>
        <v>4</v>
      </c>
      <c r="Q33" s="30">
        <v>1</v>
      </c>
    </row>
    <row r="34" spans="1:17" s="16" customFormat="1" ht="16.5" customHeight="1">
      <c r="A34" s="24"/>
      <c r="B34" s="46" t="s">
        <v>13</v>
      </c>
      <c r="C34" s="25" t="s">
        <v>56</v>
      </c>
      <c r="D34" s="25" t="s">
        <v>47</v>
      </c>
      <c r="E34" s="75">
        <v>1</v>
      </c>
      <c r="F34" s="25" t="s">
        <v>57</v>
      </c>
      <c r="G34" s="25" t="s">
        <v>58</v>
      </c>
      <c r="H34" s="63">
        <v>28</v>
      </c>
      <c r="I34" s="64">
        <v>29.8</v>
      </c>
      <c r="J34" s="26">
        <f>H34+I34</f>
        <v>57.8</v>
      </c>
      <c r="K34" s="64">
        <v>3</v>
      </c>
      <c r="L34" s="64">
        <v>29.81</v>
      </c>
      <c r="M34" s="64">
        <v>3</v>
      </c>
      <c r="N34" s="28">
        <v>2</v>
      </c>
      <c r="O34" s="28">
        <v>2</v>
      </c>
      <c r="P34" s="29">
        <f>K34+M34+N34+O34</f>
        <v>10</v>
      </c>
      <c r="Q34" s="30">
        <v>2</v>
      </c>
    </row>
    <row r="35" spans="1:17" s="16" customFormat="1" ht="16.5" customHeight="1">
      <c r="A35" s="24"/>
      <c r="B35" s="46" t="s">
        <v>13</v>
      </c>
      <c r="C35" s="25" t="s">
        <v>56</v>
      </c>
      <c r="D35" s="25" t="s">
        <v>18</v>
      </c>
      <c r="E35" s="75">
        <v>4</v>
      </c>
      <c r="F35" s="25" t="s">
        <v>89</v>
      </c>
      <c r="G35" s="25" t="s">
        <v>90</v>
      </c>
      <c r="H35" s="63">
        <v>28.31</v>
      </c>
      <c r="I35" s="64">
        <v>29.47</v>
      </c>
      <c r="J35" s="26">
        <f>H35+I35</f>
        <v>57.78</v>
      </c>
      <c r="K35" s="64">
        <v>2</v>
      </c>
      <c r="L35" s="64">
        <v>23.86</v>
      </c>
      <c r="M35" s="64">
        <v>2</v>
      </c>
      <c r="N35" s="28">
        <v>3</v>
      </c>
      <c r="O35" s="28">
        <v>3</v>
      </c>
      <c r="P35" s="29">
        <f>K35+M35+N35+O35</f>
        <v>10</v>
      </c>
      <c r="Q35" s="30">
        <v>3</v>
      </c>
    </row>
    <row r="36" spans="1:17" s="16" customFormat="1" ht="16.5" customHeight="1">
      <c r="A36" s="71">
        <f>COUNTA(B37:B37)</f>
        <v>1</v>
      </c>
      <c r="B36" s="72"/>
      <c r="C36" s="109" t="s">
        <v>61</v>
      </c>
      <c r="D36" s="109"/>
      <c r="E36" s="72" t="s">
        <v>15</v>
      </c>
      <c r="F36" s="73" t="s">
        <v>55</v>
      </c>
      <c r="G36" s="73"/>
      <c r="H36" s="74"/>
      <c r="I36" s="73"/>
      <c r="J36" s="73"/>
      <c r="K36" s="73"/>
      <c r="L36" s="73"/>
      <c r="M36" s="73"/>
      <c r="N36" s="72"/>
      <c r="O36" s="72"/>
      <c r="P36" s="29"/>
      <c r="Q36" s="30"/>
    </row>
    <row r="37" spans="1:17" s="16" customFormat="1" ht="16.5" customHeight="1">
      <c r="A37" s="24"/>
      <c r="B37" s="46" t="s">
        <v>16</v>
      </c>
      <c r="C37" s="25" t="s">
        <v>56</v>
      </c>
      <c r="D37" s="25" t="s">
        <v>46</v>
      </c>
      <c r="E37" s="75">
        <v>21</v>
      </c>
      <c r="F37" s="25" t="s">
        <v>62</v>
      </c>
      <c r="G37" s="25" t="s">
        <v>63</v>
      </c>
      <c r="H37" s="63">
        <v>30.18</v>
      </c>
      <c r="I37" s="64">
        <v>26.09</v>
      </c>
      <c r="J37" s="26">
        <f>H37+I37</f>
        <v>56.269999999999996</v>
      </c>
      <c r="K37" s="64">
        <v>2</v>
      </c>
      <c r="L37" s="64">
        <v>21.28</v>
      </c>
      <c r="M37" s="64">
        <v>1</v>
      </c>
      <c r="N37" s="28">
        <v>1</v>
      </c>
      <c r="O37" s="28">
        <v>1</v>
      </c>
      <c r="P37" s="29">
        <f>K37+M37+N37+O37</f>
        <v>5</v>
      </c>
      <c r="Q37" s="30">
        <v>1</v>
      </c>
    </row>
    <row r="38" spans="1:17" s="16" customFormat="1" ht="16.5" customHeight="1">
      <c r="A38" s="24"/>
      <c r="B38" s="46" t="s">
        <v>16</v>
      </c>
      <c r="C38" s="25" t="s">
        <v>43</v>
      </c>
      <c r="D38" s="25" t="s">
        <v>18</v>
      </c>
      <c r="E38" s="93">
        <v>130</v>
      </c>
      <c r="F38" s="25" t="s">
        <v>95</v>
      </c>
      <c r="G38" s="25" t="s">
        <v>99</v>
      </c>
      <c r="H38" s="63">
        <v>24.85</v>
      </c>
      <c r="I38" s="64">
        <v>25.5</v>
      </c>
      <c r="J38" s="26">
        <f>H38+I38</f>
        <v>50.35</v>
      </c>
      <c r="K38" s="64">
        <v>1</v>
      </c>
      <c r="L38" s="64">
        <v>23.75</v>
      </c>
      <c r="M38" s="64">
        <v>2</v>
      </c>
      <c r="N38" s="28">
        <v>2</v>
      </c>
      <c r="O38" s="28">
        <v>2</v>
      </c>
      <c r="P38" s="29">
        <f>K38+M38+N38+O38</f>
        <v>7</v>
      </c>
      <c r="Q38" s="30">
        <v>2</v>
      </c>
    </row>
    <row r="39" spans="1:17" s="16" customFormat="1" ht="16.5" customHeight="1">
      <c r="A39" s="94">
        <f>COUNTA(B40:B41)</f>
        <v>2</v>
      </c>
      <c r="B39" s="95"/>
      <c r="C39" s="105" t="s">
        <v>66</v>
      </c>
      <c r="D39" s="105"/>
      <c r="E39" s="95" t="s">
        <v>15</v>
      </c>
      <c r="F39" s="96" t="s">
        <v>67</v>
      </c>
      <c r="G39" s="96"/>
      <c r="H39" s="86"/>
      <c r="I39" s="96"/>
      <c r="J39" s="96"/>
      <c r="K39" s="96"/>
      <c r="L39" s="96"/>
      <c r="M39" s="96"/>
      <c r="N39" s="95"/>
      <c r="O39" s="95"/>
      <c r="P39" s="29"/>
      <c r="Q39" s="30"/>
    </row>
    <row r="40" spans="1:17" s="16" customFormat="1" ht="16.5" customHeight="1">
      <c r="A40" s="24"/>
      <c r="B40" s="46" t="s">
        <v>13</v>
      </c>
      <c r="C40" s="25" t="s">
        <v>68</v>
      </c>
      <c r="D40" s="25" t="s">
        <v>46</v>
      </c>
      <c r="E40" s="97">
        <v>2</v>
      </c>
      <c r="F40" s="25" t="s">
        <v>59</v>
      </c>
      <c r="G40" s="25" t="s">
        <v>60</v>
      </c>
      <c r="H40" s="63">
        <v>27.44</v>
      </c>
      <c r="I40" s="64">
        <v>29.05</v>
      </c>
      <c r="J40" s="26">
        <f>H40+I40</f>
        <v>56.49</v>
      </c>
      <c r="K40" s="64">
        <v>2</v>
      </c>
      <c r="L40" s="64">
        <v>19</v>
      </c>
      <c r="M40" s="64">
        <v>2</v>
      </c>
      <c r="N40" s="28">
        <v>1</v>
      </c>
      <c r="O40" s="28">
        <v>1</v>
      </c>
      <c r="P40" s="29">
        <f>K40+M40+N40+O40</f>
        <v>6</v>
      </c>
      <c r="Q40" s="30">
        <v>1</v>
      </c>
    </row>
    <row r="41" spans="1:17" s="16" customFormat="1" ht="16.5" customHeight="1">
      <c r="A41" s="24"/>
      <c r="B41" s="46" t="s">
        <v>13</v>
      </c>
      <c r="C41" s="25" t="s">
        <v>68</v>
      </c>
      <c r="D41" s="25" t="s">
        <v>47</v>
      </c>
      <c r="E41" s="97">
        <v>1</v>
      </c>
      <c r="F41" s="25" t="s">
        <v>57</v>
      </c>
      <c r="G41" s="25" t="s">
        <v>69</v>
      </c>
      <c r="H41" s="63">
        <v>27.44</v>
      </c>
      <c r="I41" s="64">
        <v>27.06</v>
      </c>
      <c r="J41" s="26">
        <f>H41+I41</f>
        <v>54.5</v>
      </c>
      <c r="K41" s="64">
        <v>1</v>
      </c>
      <c r="L41" s="64">
        <v>17.85</v>
      </c>
      <c r="M41" s="64">
        <v>1</v>
      </c>
      <c r="N41" s="28">
        <v>2</v>
      </c>
      <c r="O41" s="28">
        <v>2</v>
      </c>
      <c r="P41" s="29">
        <f>K41+M41+N41+O41</f>
        <v>6</v>
      </c>
      <c r="Q41" s="30">
        <v>2</v>
      </c>
    </row>
    <row r="42" spans="1:17" s="16" customFormat="1" ht="16.5" customHeight="1">
      <c r="A42" s="94">
        <v>0</v>
      </c>
      <c r="B42" s="95"/>
      <c r="C42" s="105" t="s">
        <v>70</v>
      </c>
      <c r="D42" s="105"/>
      <c r="E42" s="95" t="s">
        <v>15</v>
      </c>
      <c r="F42" s="96" t="s">
        <v>67</v>
      </c>
      <c r="G42" s="96"/>
      <c r="H42" s="86"/>
      <c r="I42" s="96"/>
      <c r="J42" s="96"/>
      <c r="K42" s="96"/>
      <c r="L42" s="96"/>
      <c r="M42" s="96"/>
      <c r="N42" s="95"/>
      <c r="O42" s="95"/>
      <c r="P42" s="29"/>
      <c r="Q42" s="30"/>
    </row>
    <row r="43" spans="1:17" s="16" customFormat="1" ht="16.5" customHeight="1">
      <c r="A43" s="98">
        <v>0</v>
      </c>
      <c r="B43" s="99"/>
      <c r="C43" s="106" t="s">
        <v>92</v>
      </c>
      <c r="D43" s="106"/>
      <c r="E43" s="99" t="s">
        <v>15</v>
      </c>
      <c r="F43" s="100" t="s">
        <v>67</v>
      </c>
      <c r="G43" s="100"/>
      <c r="H43" s="101"/>
      <c r="I43" s="100"/>
      <c r="J43" s="100"/>
      <c r="K43" s="100"/>
      <c r="L43" s="100"/>
      <c r="M43" s="100"/>
      <c r="N43" s="99"/>
      <c r="O43" s="99"/>
      <c r="P43" s="29"/>
      <c r="Q43" s="30"/>
    </row>
    <row r="44" spans="1:17" s="16" customFormat="1" ht="16.5" customHeight="1">
      <c r="A44" s="98">
        <f>COUNT(#REF!)</f>
        <v>0</v>
      </c>
      <c r="B44" s="99"/>
      <c r="C44" s="106" t="s">
        <v>93</v>
      </c>
      <c r="D44" s="106"/>
      <c r="E44" s="99" t="s">
        <v>15</v>
      </c>
      <c r="F44" s="100" t="s">
        <v>67</v>
      </c>
      <c r="G44" s="100"/>
      <c r="H44" s="101"/>
      <c r="I44" s="100"/>
      <c r="J44" s="100"/>
      <c r="K44" s="100"/>
      <c r="L44" s="100"/>
      <c r="M44" s="100"/>
      <c r="N44" s="99"/>
      <c r="O44" s="99"/>
      <c r="P44" s="29"/>
      <c r="Q44" s="30"/>
    </row>
    <row r="45" spans="1:17" s="16" customFormat="1" ht="16.5" customHeight="1">
      <c r="A45" s="19" t="e">
        <f>SUM(A3,A6,A10,#REF!,A19,A21,A23,A32,A36,A39,A42,A43)</f>
        <v>#REF!</v>
      </c>
      <c r="B45" s="19"/>
      <c r="C45" s="19" t="s">
        <v>71</v>
      </c>
      <c r="D45" s="17"/>
      <c r="E45" s="17"/>
      <c r="F45" s="17"/>
      <c r="G45" s="17"/>
      <c r="H45" s="20"/>
      <c r="I45" s="17"/>
      <c r="J45" s="17"/>
      <c r="K45" s="17"/>
      <c r="L45" s="17"/>
      <c r="M45" s="17"/>
      <c r="N45" s="21"/>
      <c r="O45" s="21"/>
      <c r="P45" s="22"/>
      <c r="Q45" s="76"/>
    </row>
    <row r="46" spans="1:17" s="16" customFormat="1" ht="16.5" customHeight="1">
      <c r="A46" s="23"/>
      <c r="B46" s="2"/>
      <c r="C46" s="3"/>
      <c r="D46" s="2"/>
      <c r="E46" s="2"/>
      <c r="F46" s="2"/>
      <c r="G46" s="2"/>
      <c r="H46" s="4"/>
      <c r="I46" s="5"/>
      <c r="J46" s="5"/>
      <c r="K46" s="5"/>
      <c r="L46" s="5"/>
      <c r="M46" s="5"/>
      <c r="N46" s="6"/>
      <c r="O46" s="6"/>
      <c r="P46" s="7"/>
      <c r="Q46" s="76"/>
    </row>
    <row r="47" spans="1:17" s="16" customFormat="1" ht="16.5" customHeight="1">
      <c r="A47" s="1"/>
      <c r="B47" s="2"/>
      <c r="C47" s="3"/>
      <c r="D47" s="2"/>
      <c r="E47" s="2"/>
      <c r="F47" s="2"/>
      <c r="G47" s="2"/>
      <c r="H47" s="4"/>
      <c r="I47" s="5"/>
      <c r="J47" s="5"/>
      <c r="K47" s="5"/>
      <c r="L47" s="5"/>
      <c r="M47" s="5"/>
      <c r="N47" s="6"/>
      <c r="O47" s="6"/>
      <c r="P47" s="7"/>
      <c r="Q47" s="76"/>
    </row>
    <row r="48" spans="1:17" s="16" customFormat="1" ht="16.5" customHeight="1">
      <c r="A48" s="1"/>
      <c r="B48" s="2"/>
      <c r="C48" s="3"/>
      <c r="D48" s="2"/>
      <c r="E48" s="2"/>
      <c r="F48" s="2"/>
      <c r="G48" s="2"/>
      <c r="H48" s="4"/>
      <c r="I48" s="5"/>
      <c r="J48" s="5"/>
      <c r="K48" s="5"/>
      <c r="L48" s="5"/>
      <c r="M48" s="5"/>
      <c r="N48" s="6"/>
      <c r="O48" s="6"/>
      <c r="P48" s="7"/>
      <c r="Q48" s="76"/>
    </row>
    <row r="49" spans="1:17" s="16" customFormat="1" ht="16.5" customHeight="1">
      <c r="A49" s="1"/>
      <c r="B49" s="2"/>
      <c r="C49" s="3"/>
      <c r="D49" s="2"/>
      <c r="E49" s="2"/>
      <c r="F49" s="2"/>
      <c r="G49" s="2"/>
      <c r="H49" s="4"/>
      <c r="I49" s="5"/>
      <c r="J49" s="5"/>
      <c r="K49" s="5"/>
      <c r="L49" s="5"/>
      <c r="M49" s="5"/>
      <c r="N49" s="6"/>
      <c r="O49" s="6"/>
      <c r="P49" s="7"/>
      <c r="Q49" s="76"/>
    </row>
    <row r="50" spans="1:17" s="16" customFormat="1" ht="16.5" customHeight="1">
      <c r="A50" s="1"/>
      <c r="B50" s="2"/>
      <c r="C50" s="3"/>
      <c r="D50" s="2"/>
      <c r="E50" s="2"/>
      <c r="F50" s="2"/>
      <c r="G50" s="2"/>
      <c r="H50" s="4"/>
      <c r="I50" s="5"/>
      <c r="J50" s="5"/>
      <c r="K50" s="5"/>
      <c r="L50" s="5"/>
      <c r="M50" s="5"/>
      <c r="N50" s="6"/>
      <c r="O50" s="6"/>
      <c r="P50" s="7"/>
      <c r="Q50" s="76"/>
    </row>
    <row r="51" spans="1:17" s="16" customFormat="1" ht="16.5" customHeight="1">
      <c r="A51" s="1"/>
      <c r="B51" s="2"/>
      <c r="C51" s="3"/>
      <c r="D51" s="2"/>
      <c r="E51" s="2"/>
      <c r="F51" s="2"/>
      <c r="G51" s="2"/>
      <c r="H51" s="4"/>
      <c r="I51" s="5"/>
      <c r="J51" s="5"/>
      <c r="K51" s="5"/>
      <c r="L51" s="5"/>
      <c r="M51" s="5"/>
      <c r="N51" s="6"/>
      <c r="O51" s="6"/>
      <c r="P51" s="7"/>
      <c r="Q51" s="77"/>
    </row>
    <row r="52" spans="1:17" s="16" customFormat="1" ht="16.5" customHeight="1">
      <c r="A52" s="1"/>
      <c r="B52" s="2"/>
      <c r="C52" s="3"/>
      <c r="D52" s="2"/>
      <c r="E52" s="2"/>
      <c r="F52" s="2"/>
      <c r="G52" s="2"/>
      <c r="H52" s="4"/>
      <c r="I52" s="5"/>
      <c r="J52" s="5"/>
      <c r="K52" s="5"/>
      <c r="L52" s="5"/>
      <c r="M52" s="5"/>
      <c r="N52" s="6"/>
      <c r="O52" s="6"/>
      <c r="P52" s="7"/>
      <c r="Q52" s="8"/>
    </row>
    <row r="53" spans="1:17" s="16" customFormat="1" ht="16.5" customHeight="1">
      <c r="A53" s="1"/>
      <c r="B53" s="2"/>
      <c r="C53" s="3"/>
      <c r="D53" s="2"/>
      <c r="E53" s="2"/>
      <c r="F53" s="2"/>
      <c r="G53" s="2"/>
      <c r="H53" s="4"/>
      <c r="I53" s="5"/>
      <c r="J53" s="5"/>
      <c r="K53" s="5"/>
      <c r="L53" s="5"/>
      <c r="M53" s="5"/>
      <c r="N53" s="6"/>
      <c r="O53" s="6"/>
      <c r="P53" s="7"/>
      <c r="Q53" s="8"/>
    </row>
    <row r="54" spans="1:17" s="16" customFormat="1" ht="16.5" customHeight="1">
      <c r="A54" s="1"/>
      <c r="B54" s="2"/>
      <c r="C54" s="3"/>
      <c r="D54" s="2"/>
      <c r="E54" s="2"/>
      <c r="F54" s="2"/>
      <c r="G54" s="2"/>
      <c r="H54" s="4"/>
      <c r="I54" s="5"/>
      <c r="J54" s="5"/>
      <c r="K54" s="5"/>
      <c r="L54" s="5"/>
      <c r="M54" s="5"/>
      <c r="N54" s="6"/>
      <c r="O54" s="6"/>
      <c r="P54" s="7"/>
      <c r="Q54" s="8"/>
    </row>
    <row r="55" spans="1:17" s="16" customFormat="1" ht="16.5" customHeight="1">
      <c r="A55" s="1"/>
      <c r="B55" s="2"/>
      <c r="C55" s="3"/>
      <c r="D55" s="2"/>
      <c r="E55" s="2"/>
      <c r="F55" s="2"/>
      <c r="G55" s="2"/>
      <c r="H55" s="4"/>
      <c r="I55" s="5"/>
      <c r="J55" s="5"/>
      <c r="K55" s="5"/>
      <c r="L55" s="5"/>
      <c r="M55" s="5"/>
      <c r="N55" s="6"/>
      <c r="O55" s="6"/>
      <c r="P55" s="7"/>
      <c r="Q55" s="8"/>
    </row>
    <row r="56" spans="1:17" s="16" customFormat="1" ht="16.5" customHeight="1">
      <c r="A56" s="1"/>
      <c r="B56" s="2"/>
      <c r="C56" s="3"/>
      <c r="D56" s="2"/>
      <c r="E56" s="2"/>
      <c r="F56" s="2"/>
      <c r="G56" s="2"/>
      <c r="H56" s="4"/>
      <c r="I56" s="5"/>
      <c r="J56" s="5"/>
      <c r="K56" s="5"/>
      <c r="L56" s="5"/>
      <c r="M56" s="5"/>
      <c r="N56" s="6"/>
      <c r="O56" s="6"/>
      <c r="P56" s="7"/>
      <c r="Q56" s="8"/>
    </row>
    <row r="57" spans="1:17" s="16" customFormat="1" ht="16.5" customHeight="1">
      <c r="A57" s="1"/>
      <c r="B57" s="2"/>
      <c r="C57" s="3"/>
      <c r="D57" s="2"/>
      <c r="E57" s="2"/>
      <c r="F57" s="2"/>
      <c r="G57" s="2"/>
      <c r="H57" s="4"/>
      <c r="I57" s="5"/>
      <c r="J57" s="5"/>
      <c r="K57" s="5"/>
      <c r="L57" s="5"/>
      <c r="M57" s="5"/>
      <c r="N57" s="6"/>
      <c r="O57" s="6"/>
      <c r="P57" s="7"/>
      <c r="Q57" s="8"/>
    </row>
    <row r="58" ht="15" customHeight="1"/>
    <row r="59" spans="1:17" s="16" customFormat="1" ht="16.5" customHeight="1">
      <c r="A59" s="1"/>
      <c r="B59" s="2"/>
      <c r="C59" s="3"/>
      <c r="D59" s="2"/>
      <c r="E59" s="2"/>
      <c r="F59" s="2"/>
      <c r="G59" s="2"/>
      <c r="H59" s="4"/>
      <c r="I59" s="5"/>
      <c r="J59" s="5"/>
      <c r="K59" s="5"/>
      <c r="L59" s="5"/>
      <c r="M59" s="5"/>
      <c r="N59" s="6"/>
      <c r="O59" s="6"/>
      <c r="P59" s="7"/>
      <c r="Q59" s="8"/>
    </row>
    <row r="60" spans="1:17" s="16" customFormat="1" ht="16.5" customHeight="1">
      <c r="A60" s="1"/>
      <c r="B60" s="2"/>
      <c r="C60" s="3"/>
      <c r="D60" s="2"/>
      <c r="E60" s="2"/>
      <c r="F60" s="2"/>
      <c r="G60" s="2"/>
      <c r="H60" s="4"/>
      <c r="I60" s="5"/>
      <c r="J60" s="5"/>
      <c r="K60" s="5"/>
      <c r="L60" s="5"/>
      <c r="M60" s="5"/>
      <c r="N60" s="6"/>
      <c r="O60" s="6"/>
      <c r="P60" s="7"/>
      <c r="Q60" s="8"/>
    </row>
    <row r="61" spans="1:17" s="16" customFormat="1" ht="16.5" customHeight="1">
      <c r="A61" s="1"/>
      <c r="B61" s="2"/>
      <c r="C61" s="3"/>
      <c r="D61" s="2"/>
      <c r="E61" s="2"/>
      <c r="F61" s="2"/>
      <c r="G61" s="2"/>
      <c r="H61" s="4"/>
      <c r="I61" s="5"/>
      <c r="J61" s="5"/>
      <c r="K61" s="5"/>
      <c r="L61" s="5"/>
      <c r="M61" s="5"/>
      <c r="N61" s="6"/>
      <c r="O61" s="6"/>
      <c r="P61" s="7"/>
      <c r="Q61" s="8"/>
    </row>
    <row r="62" ht="15" customHeight="1"/>
    <row r="68" spans="1:17" s="16" customFormat="1" ht="16.5" customHeight="1">
      <c r="A68" s="1"/>
      <c r="B68" s="2"/>
      <c r="C68" s="3"/>
      <c r="D68" s="2"/>
      <c r="E68" s="2"/>
      <c r="F68" s="2"/>
      <c r="G68" s="2"/>
      <c r="H68" s="4"/>
      <c r="I68" s="5"/>
      <c r="J68" s="5"/>
      <c r="K68" s="5"/>
      <c r="L68" s="5"/>
      <c r="M68" s="5"/>
      <c r="N68" s="6"/>
      <c r="O68" s="6"/>
      <c r="P68" s="7"/>
      <c r="Q68" s="8"/>
    </row>
    <row r="69" spans="1:17" s="16" customFormat="1" ht="16.5" customHeight="1">
      <c r="A69" s="1"/>
      <c r="B69" s="2"/>
      <c r="C69" s="3"/>
      <c r="D69" s="2"/>
      <c r="E69" s="2"/>
      <c r="F69" s="2"/>
      <c r="G69" s="2"/>
      <c r="H69" s="4"/>
      <c r="I69" s="5"/>
      <c r="J69" s="5"/>
      <c r="K69" s="5"/>
      <c r="L69" s="5"/>
      <c r="M69" s="5"/>
      <c r="N69" s="6"/>
      <c r="O69" s="6"/>
      <c r="P69" s="7"/>
      <c r="Q69" s="8"/>
    </row>
    <row r="70" spans="1:17" s="16" customFormat="1" ht="16.5" customHeight="1">
      <c r="A70" s="1"/>
      <c r="B70" s="2"/>
      <c r="C70" s="3"/>
      <c r="D70" s="2"/>
      <c r="E70" s="2"/>
      <c r="F70" s="2"/>
      <c r="G70" s="2"/>
      <c r="H70" s="4"/>
      <c r="I70" s="5"/>
      <c r="J70" s="5"/>
      <c r="K70" s="5"/>
      <c r="L70" s="5"/>
      <c r="M70" s="5"/>
      <c r="N70" s="6"/>
      <c r="O70" s="6"/>
      <c r="P70" s="7"/>
      <c r="Q70" s="8"/>
    </row>
    <row r="71" spans="1:17" s="16" customFormat="1" ht="16.5" customHeight="1">
      <c r="A71" s="1"/>
      <c r="B71" s="2"/>
      <c r="C71" s="3"/>
      <c r="D71" s="2"/>
      <c r="E71" s="2"/>
      <c r="F71" s="2"/>
      <c r="G71" s="2"/>
      <c r="H71" s="4"/>
      <c r="I71" s="5"/>
      <c r="J71" s="5"/>
      <c r="K71" s="5"/>
      <c r="L71" s="5"/>
      <c r="M71" s="5"/>
      <c r="N71" s="6"/>
      <c r="O71" s="6"/>
      <c r="P71" s="7"/>
      <c r="Q71" s="8"/>
    </row>
    <row r="73" spans="1:17" s="16" customFormat="1" ht="16.5" customHeight="1">
      <c r="A73" s="1"/>
      <c r="B73" s="2"/>
      <c r="C73" s="3"/>
      <c r="D73" s="2"/>
      <c r="E73" s="2"/>
      <c r="F73" s="2"/>
      <c r="G73" s="2"/>
      <c r="H73" s="4"/>
      <c r="I73" s="5"/>
      <c r="J73" s="5"/>
      <c r="K73" s="5"/>
      <c r="L73" s="5"/>
      <c r="M73" s="5"/>
      <c r="N73" s="6"/>
      <c r="O73" s="6"/>
      <c r="P73" s="7"/>
      <c r="Q73" s="8"/>
    </row>
    <row r="74" spans="1:17" s="16" customFormat="1" ht="16.5" customHeight="1">
      <c r="A74" s="1"/>
      <c r="B74" s="2"/>
      <c r="C74" s="3"/>
      <c r="D74" s="2"/>
      <c r="E74" s="2"/>
      <c r="F74" s="2"/>
      <c r="G74" s="2"/>
      <c r="H74" s="4"/>
      <c r="I74" s="5"/>
      <c r="J74" s="5"/>
      <c r="K74" s="5"/>
      <c r="L74" s="5"/>
      <c r="M74" s="5"/>
      <c r="N74" s="6"/>
      <c r="O74" s="6"/>
      <c r="P74" s="7"/>
      <c r="Q74" s="8"/>
    </row>
    <row r="75" spans="1:17" s="16" customFormat="1" ht="16.5" customHeight="1">
      <c r="A75" s="1"/>
      <c r="B75" s="2"/>
      <c r="C75" s="3"/>
      <c r="D75" s="2"/>
      <c r="E75" s="2"/>
      <c r="F75" s="2"/>
      <c r="G75" s="2"/>
      <c r="H75" s="4"/>
      <c r="I75" s="5"/>
      <c r="J75" s="5"/>
      <c r="K75" s="5"/>
      <c r="L75" s="5"/>
      <c r="M75" s="5"/>
      <c r="N75" s="6"/>
      <c r="O75" s="6"/>
      <c r="P75" s="7"/>
      <c r="Q75" s="8"/>
    </row>
    <row r="77" spans="1:17" s="16" customFormat="1" ht="16.5" customHeight="1">
      <c r="A77" s="1"/>
      <c r="B77" s="2"/>
      <c r="C77" s="3"/>
      <c r="D77" s="2"/>
      <c r="E77" s="2"/>
      <c r="F77" s="2"/>
      <c r="G77" s="2"/>
      <c r="H77" s="4"/>
      <c r="I77" s="5"/>
      <c r="J77" s="5"/>
      <c r="K77" s="5"/>
      <c r="L77" s="5"/>
      <c r="M77" s="5"/>
      <c r="N77" s="6"/>
      <c r="O77" s="6"/>
      <c r="P77" s="7"/>
      <c r="Q77" s="8"/>
    </row>
    <row r="78" spans="1:17" s="16" customFormat="1" ht="16.5" customHeight="1">
      <c r="A78" s="1"/>
      <c r="B78" s="2"/>
      <c r="C78" s="3"/>
      <c r="D78" s="2"/>
      <c r="E78" s="2"/>
      <c r="F78" s="2"/>
      <c r="G78" s="2"/>
      <c r="H78" s="4"/>
      <c r="I78" s="5"/>
      <c r="J78" s="5"/>
      <c r="K78" s="5"/>
      <c r="L78" s="5"/>
      <c r="M78" s="5"/>
      <c r="N78" s="6"/>
      <c r="O78" s="6"/>
      <c r="P78" s="7"/>
      <c r="Q78" s="8"/>
    </row>
    <row r="80" spans="1:17" s="16" customFormat="1" ht="16.5" customHeight="1">
      <c r="A80" s="1"/>
      <c r="B80" s="2"/>
      <c r="C80" s="3"/>
      <c r="D80" s="2"/>
      <c r="E80" s="2"/>
      <c r="F80" s="2"/>
      <c r="G80" s="2"/>
      <c r="H80" s="4"/>
      <c r="I80" s="5"/>
      <c r="J80" s="5"/>
      <c r="K80" s="5"/>
      <c r="L80" s="5"/>
      <c r="M80" s="5"/>
      <c r="N80" s="6"/>
      <c r="O80" s="6"/>
      <c r="P80" s="7"/>
      <c r="Q80" s="8"/>
    </row>
    <row r="81" spans="1:17" s="16" customFormat="1" ht="16.5" customHeight="1">
      <c r="A81" s="1"/>
      <c r="B81" s="2"/>
      <c r="C81" s="3"/>
      <c r="D81" s="2"/>
      <c r="E81" s="2"/>
      <c r="F81" s="2"/>
      <c r="G81" s="2"/>
      <c r="H81" s="4"/>
      <c r="I81" s="5"/>
      <c r="J81" s="5"/>
      <c r="K81" s="5"/>
      <c r="L81" s="5"/>
      <c r="M81" s="5"/>
      <c r="N81" s="6"/>
      <c r="O81" s="6"/>
      <c r="P81" s="7"/>
      <c r="Q81" s="8"/>
    </row>
    <row r="82" spans="1:17" s="16" customFormat="1" ht="16.5" customHeight="1">
      <c r="A82" s="1"/>
      <c r="B82" s="2"/>
      <c r="C82" s="3"/>
      <c r="D82" s="2"/>
      <c r="E82" s="2"/>
      <c r="F82" s="2"/>
      <c r="G82" s="2"/>
      <c r="H82" s="4"/>
      <c r="I82" s="5"/>
      <c r="J82" s="5"/>
      <c r="K82" s="5"/>
      <c r="L82" s="5"/>
      <c r="M82" s="5"/>
      <c r="N82" s="6"/>
      <c r="O82" s="6"/>
      <c r="P82" s="7"/>
      <c r="Q82" s="8"/>
    </row>
    <row r="83" spans="1:17" s="16" customFormat="1" ht="16.5" customHeight="1">
      <c r="A83" s="1"/>
      <c r="B83" s="2"/>
      <c r="C83" s="3"/>
      <c r="D83" s="2"/>
      <c r="E83" s="2"/>
      <c r="F83" s="2"/>
      <c r="G83" s="2"/>
      <c r="H83" s="4"/>
      <c r="I83" s="5"/>
      <c r="J83" s="5"/>
      <c r="K83" s="5"/>
      <c r="L83" s="5"/>
      <c r="M83" s="5"/>
      <c r="N83" s="6"/>
      <c r="O83" s="6"/>
      <c r="P83" s="7"/>
      <c r="Q83" s="8"/>
    </row>
  </sheetData>
  <sheetProtection selectLockedCells="1" selectUnlockedCells="1"/>
  <mergeCells count="14">
    <mergeCell ref="A1:G1"/>
    <mergeCell ref="H1:Q1"/>
    <mergeCell ref="C3:D3"/>
    <mergeCell ref="C6:D6"/>
    <mergeCell ref="C10:D10"/>
    <mergeCell ref="C42:D42"/>
    <mergeCell ref="C43:D43"/>
    <mergeCell ref="C44:D44"/>
    <mergeCell ref="C19:D19"/>
    <mergeCell ref="C21:D21"/>
    <mergeCell ref="C23:D23"/>
    <mergeCell ref="C32:D32"/>
    <mergeCell ref="C36:D36"/>
    <mergeCell ref="C39:D39"/>
  </mergeCells>
  <printOptions/>
  <pageMargins left="0.03937007874015748" right="0.03937007874015748" top="0.1968503937007874" bottom="0.1968503937007874" header="0.5118110236220472" footer="0.5118110236220472"/>
  <pageSetup fitToHeight="5" horizontalDpi="300" verticalDpi="300" orientation="landscape" paperSize="9" scale="89" r:id="rId1"/>
  <rowBreaks count="1" manualBreakCount="1">
    <brk id="3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CATHY</cp:lastModifiedBy>
  <cp:lastPrinted>2014-03-09T19:29:52Z</cp:lastPrinted>
  <dcterms:created xsi:type="dcterms:W3CDTF">2014-03-08T16:07:03Z</dcterms:created>
  <dcterms:modified xsi:type="dcterms:W3CDTF">2014-03-09T19:30:15Z</dcterms:modified>
  <cp:category/>
  <cp:version/>
  <cp:contentType/>
  <cp:contentStatus/>
</cp:coreProperties>
</file>